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hthsk-my.sharepoint.com/personal/peter_dojcan_mhth_sk/Documents/Dokumenty/DOPYTY/MHTH/BA Lešenárske práce RZ/"/>
    </mc:Choice>
  </mc:AlternateContent>
  <xr:revisionPtr revIDLastSave="123" documentId="8_{34D0F449-15A1-4ABE-92E3-9CAF2AC54D4F}" xr6:coauthVersionLast="47" xr6:coauthVersionMax="47" xr10:uidLastSave="{539C88EC-2BF6-4BBD-9E3D-80F7FA6B7F44}"/>
  <bookViews>
    <workbookView xWindow="-108" yWindow="-108" windowWidth="30936" windowHeight="16776" xr2:uid="{0BAF7956-1F4E-4EEA-8137-5372FF03892B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31" i="1" l="1"/>
  <c r="L28" i="1"/>
  <c r="L27" i="1"/>
  <c r="L26" i="1"/>
  <c r="L25" i="1"/>
  <c r="L24" i="1"/>
  <c r="L23" i="1"/>
  <c r="L22" i="1"/>
  <c r="L20" i="1"/>
  <c r="L19" i="1"/>
  <c r="L17" i="1"/>
  <c r="L16" i="1"/>
  <c r="L14" i="1"/>
  <c r="L13" i="1"/>
  <c r="L12" i="1"/>
  <c r="L10" i="1"/>
  <c r="L9" i="1"/>
  <c r="L8" i="1"/>
  <c r="L6" i="1"/>
  <c r="L5" i="1"/>
  <c r="L4" i="1"/>
  <c r="L29" i="1" s="1"/>
  <c r="K25" i="1" s="1"/>
  <c r="K4" i="1" l="1"/>
  <c r="K14" i="1"/>
  <c r="K6" i="1"/>
  <c r="K26" i="1"/>
  <c r="K8" i="1"/>
  <c r="K19" i="1"/>
  <c r="K27" i="1"/>
  <c r="K9" i="1"/>
  <c r="K20" i="1"/>
  <c r="K28" i="1"/>
  <c r="K10" i="1"/>
  <c r="K12" i="1"/>
  <c r="K22" i="1"/>
  <c r="K5" i="1"/>
  <c r="K17" i="1"/>
  <c r="K13" i="1"/>
  <c r="K23" i="1"/>
  <c r="K24" i="1"/>
  <c r="K16" i="1"/>
</calcChain>
</file>

<file path=xl/sharedStrings.xml><?xml version="1.0" encoding="utf-8"?>
<sst xmlns="http://schemas.openxmlformats.org/spreadsheetml/2006/main" count="86" uniqueCount="53">
  <si>
    <t>do 20m3</t>
  </si>
  <si>
    <t>0-8m</t>
  </si>
  <si>
    <t>8-Xm</t>
  </si>
  <si>
    <t>uzavretý priestor</t>
  </si>
  <si>
    <t>ks</t>
  </si>
  <si>
    <t>P.č.</t>
  </si>
  <si>
    <t>Rozsah</t>
  </si>
  <si>
    <t>Špecifikácia</t>
  </si>
  <si>
    <t>MJ</t>
  </si>
  <si>
    <t>JC</t>
  </si>
  <si>
    <t>Množstvo</t>
  </si>
  <si>
    <t>Cena celkom</t>
  </si>
  <si>
    <t>21m3-500m3</t>
  </si>
  <si>
    <t>m3</t>
  </si>
  <si>
    <t>d)</t>
  </si>
  <si>
    <t>e)</t>
  </si>
  <si>
    <t>f)</t>
  </si>
  <si>
    <t>a)</t>
  </si>
  <si>
    <t>b)</t>
  </si>
  <si>
    <t>c)</t>
  </si>
  <si>
    <t>nad 501m3</t>
  </si>
  <si>
    <t>Závesné lešenie</t>
  </si>
  <si>
    <t>Pojazdné lešenie</t>
  </si>
  <si>
    <t>m2</t>
  </si>
  <si>
    <t>g)</t>
  </si>
  <si>
    <t>h)</t>
  </si>
  <si>
    <t>Ostatné činnosti</t>
  </si>
  <si>
    <t>Prenájom lešenia nad 1 kalendárny mesiac</t>
  </si>
  <si>
    <t>Preprava lešenia do 3,5t</t>
  </si>
  <si>
    <t>Preprava lešenia nad 3,5t</t>
  </si>
  <si>
    <t>Ochranná plachta</t>
  </si>
  <si>
    <t>Protipožiarna plachta</t>
  </si>
  <si>
    <t>Pohotovosť</t>
  </si>
  <si>
    <t>hliníkový rebrík do 4m</t>
  </si>
  <si>
    <t>Ochranná sieť</t>
  </si>
  <si>
    <t>hod</t>
  </si>
  <si>
    <t>m2,m3/týždeň</t>
  </si>
  <si>
    <t>km</t>
  </si>
  <si>
    <t>hod/os</t>
  </si>
  <si>
    <t>* Prenájom lešenia do 1 kalendárneho mesiaca je zahrnutý v cene</t>
  </si>
  <si>
    <t>i)</t>
  </si>
  <si>
    <t>l)</t>
  </si>
  <si>
    <t>n)</t>
  </si>
  <si>
    <t>j)</t>
  </si>
  <si>
    <t>k)</t>
  </si>
  <si>
    <t>m)</t>
  </si>
  <si>
    <t>o)</t>
  </si>
  <si>
    <t>p)</t>
  </si>
  <si>
    <t>r)</t>
  </si>
  <si>
    <t>HZS(vybavenie povolenie, odzvzdávanie lešenia,podvaly,dozorný vstupu.....)</t>
  </si>
  <si>
    <t xml:space="preserve">Príloha č. 1:  Rozpis poskytovaných služieb a nájmu s uvedením ich rozsahu a cenníkom </t>
  </si>
  <si>
    <t>Denná údržba(OPEX) montáž a demontáž lešenia</t>
  </si>
  <si>
    <t>nad 25km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</si>
</sst>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Calibri"/>
      <family val="2"/>
      <charset val="238"/>
    </font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1">
    <xf numFmtId="0" fontId="0" fillId="0" borderId="0" xfId="0"/>
    <xf numFmtId="0" fontId="0" fillId="0" borderId="1" xfId="0" applyBorder="1"/>
    <xf numFmtId="0" fontId="2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/>
    <xf numFmtId="0" fontId="1" fillId="0" borderId="0" xfId="0" applyFont="1" applyBorder="1" applyAlignment="1">
      <alignment horizontal="center"/>
    </xf>
    <xf numFmtId="10" fontId="0" fillId="0" borderId="0" xfId="1" applyNumberFormat="1" applyFont="1" applyBorder="1"/>
    <xf numFmtId="0" fontId="0" fillId="0" borderId="0" xfId="0" applyFill="1" applyBorder="1"/>
  </cellXfs>
  <cellStyles count="2">
    <cellStyle name="Normálna" xfId="0" builtinId="0"/>
    <cellStyle name="Percentá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C4080-F6C1-44B4-A092-22C2F352FA57}">
  <sheetPr>
    <pageSetUpPr fitToPage="1"/>
  </sheetPr>
  <dimension ref="A1:AE31"/>
  <sheetViews>
    <sheetView tabSelected="1" workbookViewId="0">
      <selection activeCell="J21" sqref="J21"/>
    </sheetView>
  </sheetViews>
  <sheetFormatPr defaultRowHeight="14.4" x14ac:dyDescent="0.3"/>
  <cols>
    <col min="1" max="1" width="4.88671875" customWidth="1"/>
    <col min="2" max="2" width="19.33203125" customWidth="1"/>
    <col min="4" max="4" width="14.21875" bestFit="1" customWidth="1"/>
    <col min="5" max="5" width="17.6640625" customWidth="1"/>
    <col min="6" max="6" width="12.44140625" bestFit="1" customWidth="1"/>
    <col min="7" max="7" width="9" customWidth="1"/>
    <col min="8" max="8" width="8.44140625" bestFit="1" customWidth="1"/>
    <col min="9" max="9" width="11.44140625" bestFit="1" customWidth="1"/>
    <col min="10" max="11" width="11.44140625" customWidth="1"/>
  </cols>
  <sheetData>
    <row r="1" spans="1:31" x14ac:dyDescent="0.3">
      <c r="A1" s="2" t="s">
        <v>50</v>
      </c>
      <c r="B1" s="2"/>
      <c r="C1" s="2"/>
      <c r="D1" s="2"/>
      <c r="E1" s="2"/>
      <c r="F1" s="2"/>
      <c r="G1" s="2"/>
      <c r="H1" s="2"/>
      <c r="I1" s="2"/>
      <c r="J1" s="6"/>
      <c r="K1" s="6"/>
    </row>
    <row r="2" spans="1:31" x14ac:dyDescent="0.3">
      <c r="A2" s="1" t="s">
        <v>5</v>
      </c>
      <c r="B2" s="1" t="s">
        <v>6</v>
      </c>
      <c r="C2" s="1"/>
      <c r="D2" s="1" t="s">
        <v>7</v>
      </c>
      <c r="E2" s="1"/>
      <c r="F2" s="1" t="s">
        <v>8</v>
      </c>
      <c r="G2" s="1" t="s">
        <v>9</v>
      </c>
      <c r="H2" s="1" t="s">
        <v>10</v>
      </c>
      <c r="I2" s="1" t="s">
        <v>11</v>
      </c>
      <c r="J2" s="7"/>
      <c r="K2" s="7"/>
    </row>
    <row r="3" spans="1:31" x14ac:dyDescent="0.3">
      <c r="A3" s="3" t="s">
        <v>51</v>
      </c>
      <c r="B3" s="4"/>
      <c r="C3" s="4"/>
      <c r="D3" s="4"/>
      <c r="E3" s="4"/>
      <c r="F3" s="4"/>
      <c r="G3" s="4"/>
      <c r="H3" s="4"/>
      <c r="I3" s="5"/>
      <c r="J3" s="8"/>
      <c r="K3" s="8"/>
    </row>
    <row r="4" spans="1:31" x14ac:dyDescent="0.3">
      <c r="A4" s="1" t="s">
        <v>17</v>
      </c>
      <c r="B4" s="1" t="s">
        <v>0</v>
      </c>
      <c r="C4" s="1"/>
      <c r="D4" s="1" t="s">
        <v>1</v>
      </c>
      <c r="E4" s="1"/>
      <c r="F4" s="1" t="s">
        <v>4</v>
      </c>
      <c r="G4" s="1"/>
      <c r="H4" s="1"/>
      <c r="I4" s="1"/>
      <c r="J4" s="7">
        <v>0.4</v>
      </c>
      <c r="K4" s="9">
        <f>L4/$L$29</f>
        <v>3.9511115793910007E-3</v>
      </c>
      <c r="L4">
        <f>SUM(M4:AE4)</f>
        <v>12</v>
      </c>
      <c r="R4">
        <v>1</v>
      </c>
      <c r="U4">
        <v>1</v>
      </c>
      <c r="V4">
        <v>1</v>
      </c>
      <c r="X4">
        <v>1</v>
      </c>
      <c r="Z4">
        <v>2</v>
      </c>
      <c r="AB4">
        <v>2</v>
      </c>
      <c r="AD4">
        <v>2</v>
      </c>
      <c r="AE4">
        <v>2</v>
      </c>
    </row>
    <row r="5" spans="1:31" x14ac:dyDescent="0.3">
      <c r="A5" s="1" t="s">
        <v>18</v>
      </c>
      <c r="B5" s="1" t="s">
        <v>0</v>
      </c>
      <c r="C5" s="1"/>
      <c r="D5" s="1" t="s">
        <v>2</v>
      </c>
      <c r="E5" s="1"/>
      <c r="F5" s="1" t="s">
        <v>4</v>
      </c>
      <c r="G5" s="1"/>
      <c r="H5" s="1"/>
      <c r="I5" s="1"/>
      <c r="J5" s="7">
        <v>0.03</v>
      </c>
      <c r="K5" s="9">
        <f t="shared" ref="K5:K6" si="0">L5/$L$29</f>
        <v>3.2925929828258341E-4</v>
      </c>
      <c r="L5">
        <f t="shared" ref="L5:L28" si="1">SUM(M5:AE5)</f>
        <v>1</v>
      </c>
      <c r="N5">
        <v>1</v>
      </c>
    </row>
    <row r="6" spans="1:31" x14ac:dyDescent="0.3">
      <c r="A6" s="1" t="s">
        <v>19</v>
      </c>
      <c r="B6" s="1" t="s">
        <v>0</v>
      </c>
      <c r="C6" s="1"/>
      <c r="D6" s="1" t="s">
        <v>3</v>
      </c>
      <c r="E6" s="1"/>
      <c r="F6" s="1" t="s">
        <v>4</v>
      </c>
      <c r="G6" s="1"/>
      <c r="H6" s="1"/>
      <c r="I6" s="1"/>
      <c r="J6" s="7">
        <v>7.0000000000000007E-2</v>
      </c>
      <c r="K6" s="9">
        <f t="shared" si="0"/>
        <v>6.5851859656516681E-4</v>
      </c>
      <c r="L6">
        <f t="shared" si="1"/>
        <v>2</v>
      </c>
      <c r="O6">
        <v>2</v>
      </c>
    </row>
    <row r="7" spans="1:31" x14ac:dyDescent="0.3">
      <c r="A7" s="3" t="s">
        <v>51</v>
      </c>
      <c r="B7" s="4"/>
      <c r="C7" s="4"/>
      <c r="D7" s="4"/>
      <c r="E7" s="4"/>
      <c r="F7" s="4"/>
      <c r="G7" s="4"/>
      <c r="H7" s="4"/>
      <c r="I7" s="5"/>
      <c r="J7" s="8"/>
      <c r="K7" s="8"/>
    </row>
    <row r="8" spans="1:31" x14ac:dyDescent="0.3">
      <c r="A8" s="1" t="s">
        <v>14</v>
      </c>
      <c r="B8" s="1" t="s">
        <v>12</v>
      </c>
      <c r="C8" s="1"/>
      <c r="D8" s="1" t="s">
        <v>1</v>
      </c>
      <c r="E8" s="1"/>
      <c r="F8" s="1" t="s">
        <v>13</v>
      </c>
      <c r="G8" s="1"/>
      <c r="H8" s="1"/>
      <c r="I8" s="1"/>
      <c r="J8" s="10">
        <v>0.01</v>
      </c>
      <c r="K8" s="9">
        <f t="shared" ref="K8:K10" si="2">L8/$L$29</f>
        <v>3.292592982825834E-6</v>
      </c>
      <c r="L8">
        <f t="shared" si="1"/>
        <v>0.01</v>
      </c>
      <c r="M8">
        <v>0.01</v>
      </c>
    </row>
    <row r="9" spans="1:31" x14ac:dyDescent="0.3">
      <c r="A9" s="1" t="s">
        <v>15</v>
      </c>
      <c r="B9" s="1" t="s">
        <v>12</v>
      </c>
      <c r="C9" s="1"/>
      <c r="D9" s="1" t="s">
        <v>2</v>
      </c>
      <c r="E9" s="1"/>
      <c r="F9" s="1" t="s">
        <v>13</v>
      </c>
      <c r="G9" s="1"/>
      <c r="H9" s="1"/>
      <c r="I9" s="1"/>
      <c r="J9" s="10">
        <v>0.01</v>
      </c>
      <c r="K9" s="9">
        <f t="shared" si="2"/>
        <v>3.292592982825834E-6</v>
      </c>
      <c r="L9">
        <f t="shared" si="1"/>
        <v>0.01</v>
      </c>
      <c r="M9">
        <v>0.01</v>
      </c>
    </row>
    <row r="10" spans="1:31" x14ac:dyDescent="0.3">
      <c r="A10" s="1" t="s">
        <v>16</v>
      </c>
      <c r="B10" s="1" t="s">
        <v>12</v>
      </c>
      <c r="C10" s="1"/>
      <c r="D10" s="1" t="s">
        <v>3</v>
      </c>
      <c r="E10" s="1"/>
      <c r="F10" s="1" t="s">
        <v>13</v>
      </c>
      <c r="G10" s="1"/>
      <c r="H10" s="1"/>
      <c r="I10" s="1"/>
      <c r="J10" s="10">
        <v>0.01</v>
      </c>
      <c r="K10" s="9">
        <f t="shared" si="2"/>
        <v>3.292592982825834E-6</v>
      </c>
      <c r="L10">
        <f t="shared" si="1"/>
        <v>0.01</v>
      </c>
      <c r="M10">
        <v>0.01</v>
      </c>
    </row>
    <row r="11" spans="1:31" x14ac:dyDescent="0.3">
      <c r="A11" s="3" t="s">
        <v>51</v>
      </c>
      <c r="B11" s="4"/>
      <c r="C11" s="4"/>
      <c r="D11" s="4"/>
      <c r="E11" s="4"/>
      <c r="F11" s="4"/>
      <c r="G11" s="4"/>
      <c r="H11" s="4"/>
      <c r="I11" s="5"/>
      <c r="J11" s="8"/>
      <c r="K11" s="8"/>
    </row>
    <row r="12" spans="1:31" x14ac:dyDescent="0.3">
      <c r="A12" s="1" t="s">
        <v>14</v>
      </c>
      <c r="B12" s="1" t="s">
        <v>20</v>
      </c>
      <c r="C12" s="1"/>
      <c r="D12" s="1" t="s">
        <v>1</v>
      </c>
      <c r="E12" s="1"/>
      <c r="F12" s="1" t="s">
        <v>13</v>
      </c>
      <c r="G12" s="1"/>
      <c r="H12" s="1"/>
      <c r="I12" s="1"/>
      <c r="J12" s="10">
        <v>31</v>
      </c>
      <c r="K12" s="9">
        <f>L12/$L$29</f>
        <v>0.31312559266673684</v>
      </c>
      <c r="L12">
        <f t="shared" si="1"/>
        <v>951</v>
      </c>
      <c r="M12">
        <v>108</v>
      </c>
      <c r="P12">
        <v>45</v>
      </c>
      <c r="Q12">
        <v>36</v>
      </c>
      <c r="R12">
        <v>112</v>
      </c>
      <c r="S12">
        <v>99</v>
      </c>
      <c r="T12">
        <v>99</v>
      </c>
      <c r="V12">
        <v>60</v>
      </c>
      <c r="W12">
        <v>120</v>
      </c>
      <c r="X12">
        <v>110</v>
      </c>
      <c r="Y12">
        <v>120</v>
      </c>
      <c r="AA12">
        <v>42</v>
      </c>
    </row>
    <row r="13" spans="1:31" x14ac:dyDescent="0.3">
      <c r="A13" s="1" t="s">
        <v>15</v>
      </c>
      <c r="B13" s="1" t="s">
        <v>20</v>
      </c>
      <c r="C13" s="1"/>
      <c r="D13" s="1" t="s">
        <v>2</v>
      </c>
      <c r="E13" s="1"/>
      <c r="F13" s="1" t="s">
        <v>13</v>
      </c>
      <c r="G13" s="1"/>
      <c r="H13" s="1"/>
      <c r="I13" s="1"/>
      <c r="J13" s="10">
        <v>0.01</v>
      </c>
      <c r="K13" s="9">
        <f>L13/$L$29</f>
        <v>3.292592982825834E-6</v>
      </c>
      <c r="L13">
        <f t="shared" si="1"/>
        <v>0.01</v>
      </c>
      <c r="M13">
        <v>0.01</v>
      </c>
    </row>
    <row r="14" spans="1:31" x14ac:dyDescent="0.3">
      <c r="A14" s="1" t="s">
        <v>16</v>
      </c>
      <c r="B14" s="1" t="s">
        <v>20</v>
      </c>
      <c r="C14" s="1"/>
      <c r="D14" s="1" t="s">
        <v>3</v>
      </c>
      <c r="E14" s="1"/>
      <c r="F14" s="1" t="s">
        <v>13</v>
      </c>
      <c r="G14" s="1"/>
      <c r="H14" s="1"/>
      <c r="I14" s="1"/>
      <c r="J14" s="10">
        <v>0.01</v>
      </c>
      <c r="K14" s="9">
        <f>L14/$L$29</f>
        <v>3.292592982825834E-6</v>
      </c>
      <c r="L14">
        <f t="shared" si="1"/>
        <v>0.01</v>
      </c>
      <c r="M14">
        <v>0.01</v>
      </c>
    </row>
    <row r="15" spans="1:31" x14ac:dyDescent="0.3">
      <c r="A15" s="3" t="s">
        <v>51</v>
      </c>
      <c r="B15" s="4"/>
      <c r="C15" s="4"/>
      <c r="D15" s="4"/>
      <c r="E15" s="4"/>
      <c r="F15" s="4"/>
      <c r="G15" s="4"/>
      <c r="H15" s="4"/>
      <c r="I15" s="5"/>
      <c r="J15" s="8"/>
      <c r="K15" s="8"/>
    </row>
    <row r="16" spans="1:31" x14ac:dyDescent="0.3">
      <c r="A16" s="1" t="s">
        <v>24</v>
      </c>
      <c r="B16" s="1" t="s">
        <v>21</v>
      </c>
      <c r="C16" s="1"/>
      <c r="D16" s="1"/>
      <c r="E16" s="1"/>
      <c r="F16" s="1" t="s">
        <v>23</v>
      </c>
      <c r="G16" s="1"/>
      <c r="H16" s="1"/>
      <c r="I16" s="1"/>
      <c r="J16" s="10">
        <v>0.01</v>
      </c>
      <c r="K16" s="9">
        <f>L16/$L$29</f>
        <v>3.292592982825834E-6</v>
      </c>
      <c r="L16">
        <f t="shared" si="1"/>
        <v>0.01</v>
      </c>
      <c r="M16">
        <v>0.01</v>
      </c>
    </row>
    <row r="17" spans="1:31" x14ac:dyDescent="0.3">
      <c r="A17" s="1" t="s">
        <v>25</v>
      </c>
      <c r="B17" s="1" t="s">
        <v>22</v>
      </c>
      <c r="C17" s="1"/>
      <c r="D17" s="1" t="s">
        <v>1</v>
      </c>
      <c r="E17" s="1"/>
      <c r="F17" s="1" t="s">
        <v>13</v>
      </c>
      <c r="G17" s="1"/>
      <c r="H17" s="1"/>
      <c r="I17" s="1"/>
      <c r="J17" s="10">
        <v>0.01</v>
      </c>
      <c r="K17" s="9">
        <f>L17/$L$29</f>
        <v>3.292592982825834E-6</v>
      </c>
      <c r="L17">
        <f t="shared" si="1"/>
        <v>0.01</v>
      </c>
      <c r="M17">
        <v>0.01</v>
      </c>
    </row>
    <row r="18" spans="1:31" x14ac:dyDescent="0.3">
      <c r="A18" s="3" t="s">
        <v>26</v>
      </c>
      <c r="B18" s="4"/>
      <c r="C18" s="4"/>
      <c r="D18" s="4"/>
      <c r="E18" s="4"/>
      <c r="F18" s="4"/>
      <c r="G18" s="4"/>
      <c r="H18" s="4"/>
      <c r="I18" s="5"/>
      <c r="J18" s="8"/>
      <c r="K18" s="8"/>
    </row>
    <row r="19" spans="1:31" x14ac:dyDescent="0.3">
      <c r="A19" s="1" t="s">
        <v>40</v>
      </c>
      <c r="B19" s="1" t="s">
        <v>49</v>
      </c>
      <c r="C19" s="1"/>
      <c r="D19" s="1"/>
      <c r="E19" s="1"/>
      <c r="F19" s="1" t="s">
        <v>35</v>
      </c>
      <c r="G19" s="1"/>
      <c r="H19" s="1"/>
      <c r="I19" s="1"/>
      <c r="J19" s="10">
        <v>4.5</v>
      </c>
      <c r="K19" s="9">
        <f>L19/$L$29</f>
        <v>4.4450005268148761E-2</v>
      </c>
      <c r="L19">
        <f t="shared" si="1"/>
        <v>135</v>
      </c>
      <c r="M19">
        <v>7</v>
      </c>
      <c r="N19">
        <v>15</v>
      </c>
      <c r="O19">
        <v>15</v>
      </c>
      <c r="P19">
        <v>8</v>
      </c>
      <c r="Q19">
        <v>8</v>
      </c>
      <c r="S19">
        <v>10</v>
      </c>
      <c r="U19">
        <v>8</v>
      </c>
      <c r="V19">
        <v>8</v>
      </c>
      <c r="W19">
        <v>4</v>
      </c>
      <c r="Z19">
        <v>8</v>
      </c>
      <c r="AA19">
        <v>6</v>
      </c>
      <c r="AB19">
        <v>17</v>
      </c>
      <c r="AD19">
        <v>13</v>
      </c>
      <c r="AE19">
        <v>8</v>
      </c>
    </row>
    <row r="20" spans="1:31" x14ac:dyDescent="0.3">
      <c r="A20" s="1" t="s">
        <v>43</v>
      </c>
      <c r="B20" s="1" t="s">
        <v>27</v>
      </c>
      <c r="C20" s="1"/>
      <c r="D20" s="1"/>
      <c r="E20" s="1"/>
      <c r="F20" s="1" t="s">
        <v>36</v>
      </c>
      <c r="G20" s="1"/>
      <c r="H20" s="1"/>
      <c r="I20" s="1"/>
      <c r="J20" s="10">
        <v>36.880000000000003</v>
      </c>
      <c r="K20" s="9">
        <f>L20/$L$29</f>
        <v>0.3674533768833631</v>
      </c>
      <c r="L20">
        <f t="shared" si="1"/>
        <v>1116</v>
      </c>
      <c r="AC20">
        <v>1116</v>
      </c>
    </row>
    <row r="21" spans="1:31" x14ac:dyDescent="0.3">
      <c r="A21" s="1"/>
      <c r="B21" s="1" t="s">
        <v>39</v>
      </c>
      <c r="C21" s="1"/>
      <c r="D21" s="1"/>
      <c r="E21" s="1"/>
      <c r="F21" s="1"/>
      <c r="G21" s="1"/>
      <c r="H21" s="1"/>
      <c r="I21" s="1"/>
      <c r="J21" s="7"/>
      <c r="K21" s="9"/>
    </row>
    <row r="22" spans="1:31" x14ac:dyDescent="0.3">
      <c r="A22" s="1" t="s">
        <v>44</v>
      </c>
      <c r="B22" s="1" t="s">
        <v>28</v>
      </c>
      <c r="C22" s="1"/>
      <c r="D22" s="1" t="s">
        <v>52</v>
      </c>
      <c r="E22" s="1"/>
      <c r="F22" s="1" t="s">
        <v>37</v>
      </c>
      <c r="G22" s="1"/>
      <c r="H22" s="1"/>
      <c r="I22" s="1"/>
      <c r="J22" s="10">
        <v>17</v>
      </c>
      <c r="K22" s="9">
        <f>L22/$L$29</f>
        <v>0.16792224212411755</v>
      </c>
      <c r="L22">
        <f t="shared" si="1"/>
        <v>510</v>
      </c>
      <c r="M22">
        <v>40</v>
      </c>
      <c r="N22">
        <v>48</v>
      </c>
      <c r="P22">
        <v>32</v>
      </c>
      <c r="Q22">
        <v>40</v>
      </c>
      <c r="S22">
        <v>20</v>
      </c>
      <c r="U22">
        <v>40</v>
      </c>
      <c r="V22">
        <v>40</v>
      </c>
      <c r="W22">
        <v>10</v>
      </c>
      <c r="AA22">
        <v>40</v>
      </c>
      <c r="AB22">
        <v>80</v>
      </c>
      <c r="AD22">
        <v>80</v>
      </c>
      <c r="AE22">
        <v>40</v>
      </c>
    </row>
    <row r="23" spans="1:31" x14ac:dyDescent="0.3">
      <c r="A23" s="1" t="s">
        <v>41</v>
      </c>
      <c r="B23" s="1" t="s">
        <v>29</v>
      </c>
      <c r="C23" s="1"/>
      <c r="D23" s="1" t="s">
        <v>52</v>
      </c>
      <c r="E23" s="1"/>
      <c r="F23" s="1" t="s">
        <v>37</v>
      </c>
      <c r="G23" s="1"/>
      <c r="H23" s="1"/>
      <c r="I23" s="1"/>
      <c r="J23" s="10">
        <v>10</v>
      </c>
      <c r="K23" s="9">
        <f>L23/$L$29</f>
        <v>0.10207038246760086</v>
      </c>
      <c r="L23">
        <f t="shared" si="1"/>
        <v>310</v>
      </c>
      <c r="M23">
        <v>40</v>
      </c>
      <c r="S23">
        <v>20</v>
      </c>
      <c r="X23">
        <v>10</v>
      </c>
      <c r="Z23">
        <v>40</v>
      </c>
      <c r="AB23">
        <v>80</v>
      </c>
      <c r="AD23">
        <v>80</v>
      </c>
      <c r="AE23">
        <v>40</v>
      </c>
    </row>
    <row r="24" spans="1:31" x14ac:dyDescent="0.3">
      <c r="A24" s="1" t="s">
        <v>45</v>
      </c>
      <c r="B24" s="1" t="s">
        <v>30</v>
      </c>
      <c r="C24" s="1"/>
      <c r="D24" s="1"/>
      <c r="E24" s="1"/>
      <c r="F24" s="1" t="s">
        <v>23</v>
      </c>
      <c r="G24" s="1"/>
      <c r="H24" s="1"/>
      <c r="I24" s="1"/>
      <c r="J24" s="10">
        <v>0.01</v>
      </c>
      <c r="K24" s="9">
        <f>L24/$L$29</f>
        <v>3.292592982825834E-6</v>
      </c>
      <c r="L24">
        <f t="shared" si="1"/>
        <v>0.01</v>
      </c>
      <c r="M24">
        <v>0.01</v>
      </c>
    </row>
    <row r="25" spans="1:31" x14ac:dyDescent="0.3">
      <c r="A25" s="1" t="s">
        <v>42</v>
      </c>
      <c r="B25" s="1" t="s">
        <v>31</v>
      </c>
      <c r="C25" s="1"/>
      <c r="D25" s="1"/>
      <c r="E25" s="1"/>
      <c r="F25" s="1" t="s">
        <v>23</v>
      </c>
      <c r="G25" s="1"/>
      <c r="H25" s="1"/>
      <c r="I25" s="1"/>
      <c r="J25" s="10">
        <v>0.01</v>
      </c>
      <c r="K25" s="9">
        <f>L25/$L$29</f>
        <v>3.292592982825834E-6</v>
      </c>
      <c r="L25">
        <f t="shared" si="1"/>
        <v>0.01</v>
      </c>
      <c r="M25">
        <v>0.01</v>
      </c>
    </row>
    <row r="26" spans="1:31" x14ac:dyDescent="0.3">
      <c r="A26" s="1" t="s">
        <v>46</v>
      </c>
      <c r="B26" s="1" t="s">
        <v>32</v>
      </c>
      <c r="C26" s="1"/>
      <c r="D26" s="1"/>
      <c r="E26" s="1"/>
      <c r="F26" s="1" t="s">
        <v>38</v>
      </c>
      <c r="G26" s="1"/>
      <c r="H26" s="1"/>
      <c r="I26" s="1"/>
      <c r="J26" s="10">
        <v>0.01</v>
      </c>
      <c r="K26" s="9">
        <f>L26/$L$29</f>
        <v>3.292592982825834E-6</v>
      </c>
      <c r="L26">
        <f t="shared" si="1"/>
        <v>0.01</v>
      </c>
      <c r="M26">
        <v>0.01</v>
      </c>
    </row>
    <row r="27" spans="1:31" x14ac:dyDescent="0.3">
      <c r="A27" s="1" t="s">
        <v>47</v>
      </c>
      <c r="B27" s="1" t="s">
        <v>33</v>
      </c>
      <c r="C27" s="1"/>
      <c r="D27" s="1"/>
      <c r="E27" s="1"/>
      <c r="F27" s="1" t="s">
        <v>35</v>
      </c>
      <c r="G27" s="1"/>
      <c r="H27" s="1"/>
      <c r="I27" s="1"/>
      <c r="J27" s="10">
        <v>0.01</v>
      </c>
      <c r="K27" s="9">
        <f>L27/$L$29</f>
        <v>3.292592982825834E-6</v>
      </c>
      <c r="L27">
        <f t="shared" si="1"/>
        <v>0.01</v>
      </c>
      <c r="M27">
        <v>0.01</v>
      </c>
    </row>
    <row r="28" spans="1:31" x14ac:dyDescent="0.3">
      <c r="A28" s="1" t="s">
        <v>48</v>
      </c>
      <c r="B28" s="1" t="s">
        <v>34</v>
      </c>
      <c r="C28" s="1"/>
      <c r="D28" s="1"/>
      <c r="E28" s="1"/>
      <c r="F28" s="1" t="s">
        <v>23</v>
      </c>
      <c r="G28" s="1"/>
      <c r="H28" s="1"/>
      <c r="I28" s="1"/>
      <c r="J28" s="10">
        <v>0.01</v>
      </c>
      <c r="K28" s="9">
        <f>L28/$L$29</f>
        <v>3.292592982825834E-6</v>
      </c>
      <c r="L28">
        <f t="shared" si="1"/>
        <v>0.01</v>
      </c>
      <c r="M28">
        <v>0.01</v>
      </c>
    </row>
    <row r="29" spans="1:31" x14ac:dyDescent="0.3">
      <c r="L29">
        <f>SUM(L4:L28)</f>
        <v>3037.1200000000008</v>
      </c>
    </row>
    <row r="31" spans="1:31" x14ac:dyDescent="0.3">
      <c r="J31">
        <f>SUM(J4:J28)</f>
        <v>100.00000000000004</v>
      </c>
    </row>
  </sheetData>
  <mergeCells count="6">
    <mergeCell ref="A18:I18"/>
    <mergeCell ref="A1:I1"/>
    <mergeCell ref="A3:I3"/>
    <mergeCell ref="A7:I7"/>
    <mergeCell ref="A11:I11"/>
    <mergeCell ref="A15:I1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Metadata/LabelInfo.xml><?xml version="1.0" encoding="utf-8"?>
<clbl:labelList xmlns:clbl="http://schemas.microsoft.com/office/2020/mipLabelMetadata">
  <clbl:label id="{c2332907-a3a7-49f7-8c30-bde89ea6dd47}" enabled="1" method="Standard" siteId="{8bc7db32-66af-4cdd-bbb3-d4653859677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Dojčan Peter</dc:creator>
  <cp:lastModifiedBy>Dojčan Peter</cp:lastModifiedBy>
  <cp:lastPrinted>2026-07-08T09:34:52Z</cp:lastPrinted>
  <dcterms:created xsi:type="dcterms:W3CDTF">2026-07-08T07:54:12Z</dcterms:created>
  <dcterms:modified xsi:type="dcterms:W3CDTF">2026-07-30T06:38:46Z</dcterms:modified>
</cp:coreProperties>
</file>