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14_KOSENIE 2026 - KE/SUTAZNE PODKLADY/"/>
    </mc:Choice>
  </mc:AlternateContent>
  <xr:revisionPtr revIDLastSave="0" documentId="8_{FA22AE51-2855-4711-B105-D3391887146F}" xr6:coauthVersionLast="47" xr6:coauthVersionMax="47" xr10:uidLastSave="{00000000-0000-0000-0000-000000000000}"/>
  <bookViews>
    <workbookView xWindow="-120" yWindow="-120" windowWidth="38640" windowHeight="21120" xr2:uid="{02564614-96F8-4063-AE6D-BC9EB75508C4}"/>
  </bookViews>
  <sheets>
    <sheet name="ploch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C10" i="1"/>
  <c r="E10" i="1" s="1"/>
  <c r="C9" i="1"/>
  <c r="E9" i="1" s="1"/>
  <c r="E8" i="1"/>
  <c r="E7" i="1"/>
  <c r="C6" i="1"/>
  <c r="E6" i="1" s="1"/>
  <c r="E5" i="1"/>
  <c r="E48" i="1" l="1"/>
  <c r="E54" i="1" s="1"/>
</calcChain>
</file>

<file path=xl/sharedStrings.xml><?xml version="1.0" encoding="utf-8"?>
<sst xmlns="http://schemas.openxmlformats.org/spreadsheetml/2006/main" count="119" uniqueCount="74">
  <si>
    <t>Plochy na kosenie MHTH, a.s.</t>
  </si>
  <si>
    <t>línia horúcovodu a ochranné pásmo 1m po oboch stranách</t>
  </si>
  <si>
    <t>dĺžka (m)</t>
  </si>
  <si>
    <t>šírka (m)</t>
  </si>
  <si>
    <r>
      <t>plocha (m</t>
    </r>
    <r>
      <rPr>
        <b/>
        <vertAlign val="super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>)</t>
    </r>
  </si>
  <si>
    <t>poznámka</t>
  </si>
  <si>
    <t xml:space="preserve">trávnatá pl.  pri služobni Levočská </t>
  </si>
  <si>
    <t>trávnatá plocha pri služobni</t>
  </si>
  <si>
    <t>plocha</t>
  </si>
  <si>
    <t>4. et. Horúcovod</t>
  </si>
  <si>
    <t>od plotu MHTH, a.s. po benzínku SHELL</t>
  </si>
  <si>
    <t>línia</t>
  </si>
  <si>
    <t>5. et od RUT po vlez za koľajiskom</t>
  </si>
  <si>
    <t>mimo koľajiska</t>
  </si>
  <si>
    <t>5. et. Triton</t>
  </si>
  <si>
    <t>š.05090 - š.05110</t>
  </si>
  <si>
    <t>5. et. Užhorodská</t>
  </si>
  <si>
    <t>od š.05110 - vzdušné vedenie</t>
  </si>
  <si>
    <t>5. et. Alejová</t>
  </si>
  <si>
    <t>od cesty Gemerská po š.05140</t>
  </si>
  <si>
    <t>6. et. HV</t>
  </si>
  <si>
    <t>vzdušná trasa pri koľajniciach</t>
  </si>
  <si>
    <t>10. et. nad Sladovňou</t>
  </si>
  <si>
    <t>mimo areál Sladovne</t>
  </si>
  <si>
    <t>20. et. Casspos</t>
  </si>
  <si>
    <t>21. et. Bielocerkevská - nad PaRS</t>
  </si>
  <si>
    <t>22. et. Fábryho</t>
  </si>
  <si>
    <t>š.22010 - š.22030</t>
  </si>
  <si>
    <t>25. et. za MHTH, a.s.</t>
  </si>
  <si>
    <t>od plota MHTH, a.s. po podchod pri koľajisku (pri UB5001)</t>
  </si>
  <si>
    <t>25. et.  za VSS</t>
  </si>
  <si>
    <t>od š.25060 po š.2511</t>
  </si>
  <si>
    <t>25. et.  areál VSS</t>
  </si>
  <si>
    <t>areál VSS</t>
  </si>
  <si>
    <t>25. et.  pri š.25130  š.25140</t>
  </si>
  <si>
    <t>okrem areálu PopCar servis</t>
  </si>
  <si>
    <t>25. et pri š. 25170</t>
  </si>
  <si>
    <t>25. et. salaš Barca - UB 2401</t>
  </si>
  <si>
    <t>25. et. š.25245 - podchod obchvatu</t>
  </si>
  <si>
    <t>25. et. pri nadúrovňovej križovatke</t>
  </si>
  <si>
    <t>50. et. HV Nad jazerom</t>
  </si>
  <si>
    <t>ub 5001 až š.50020 (š.101)</t>
  </si>
  <si>
    <t>š.05010 - nad šachtou vrátane prístupu</t>
  </si>
  <si>
    <t>š.06010 - nad šachtou vrátane prístupu</t>
  </si>
  <si>
    <t>š.22060 - nad šachtou vrátane prístupu</t>
  </si>
  <si>
    <t>š.22080 - nad šachtou vrátane prístupu</t>
  </si>
  <si>
    <t>š.22090 - nad šachtou vrátane prístupu</t>
  </si>
  <si>
    <t>š.22100 - nad šachtou vrátane prístupu</t>
  </si>
  <si>
    <t>š.22110 - nad šachtou vrátane prístupu</t>
  </si>
  <si>
    <t>UB 2001</t>
  </si>
  <si>
    <t>prístup k OST 05090</t>
  </si>
  <si>
    <t>UB 5001 (š.201)</t>
  </si>
  <si>
    <t>š. 50011 (š.202)</t>
  </si>
  <si>
    <t>š.25100</t>
  </si>
  <si>
    <t>š.25255</t>
  </si>
  <si>
    <t>š.25260-V3</t>
  </si>
  <si>
    <t>š.25260</t>
  </si>
  <si>
    <t>š.26010</t>
  </si>
  <si>
    <t>š.26150</t>
  </si>
  <si>
    <t>š.26150-210</t>
  </si>
  <si>
    <t>š.26150-220</t>
  </si>
  <si>
    <t>PaRS 1</t>
  </si>
  <si>
    <t>PaRS 2</t>
  </si>
  <si>
    <t>Ochranné pásma HV rozvodov SCZT :</t>
  </si>
  <si>
    <t>bezmenný potok</t>
  </si>
  <si>
    <t>popolovod</t>
  </si>
  <si>
    <t>Ostatné plochy :</t>
  </si>
  <si>
    <t>spolu:</t>
  </si>
  <si>
    <t>š. 20080</t>
  </si>
  <si>
    <t>š. 20070</t>
  </si>
  <si>
    <t>š. 20090</t>
  </si>
  <si>
    <t xml:space="preserve">ROZVODY </t>
  </si>
  <si>
    <r>
      <t>m</t>
    </r>
    <r>
      <rPr>
        <b/>
        <vertAlign val="superscript"/>
        <sz val="10"/>
        <color rgb="FFFF0000"/>
        <rFont val="Calibri"/>
        <family val="2"/>
        <charset val="238"/>
        <scheme val="minor"/>
      </rPr>
      <t>2</t>
    </r>
  </si>
  <si>
    <r>
      <t>m</t>
    </r>
    <r>
      <rPr>
        <b/>
        <vertAlign val="superscript"/>
        <sz val="10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</si>
</sst>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0"/>
      <color rgb="FFFF000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1" fillId="3" borderId="0" xfId="1" applyFill="1" applyAlignment="1">
      <alignment horizontal="center" vertical="center"/>
    </xf>
    <xf numFmtId="0" fontId="4" fillId="0" borderId="5" xfId="1" applyFont="1" applyBorder="1" applyAlignment="1">
      <alignment vertical="center"/>
    </xf>
    <xf numFmtId="3" fontId="4" fillId="4" borderId="4" xfId="1" applyNumberFormat="1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3" fontId="3" fillId="4" borderId="5" xfId="1" applyNumberFormat="1" applyFont="1" applyFill="1" applyBorder="1" applyAlignment="1">
      <alignment horizontal="center" vertical="center"/>
    </xf>
    <xf numFmtId="164" fontId="3" fillId="4" borderId="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164" fontId="7" fillId="4" borderId="5" xfId="1" applyNumberFormat="1" applyFont="1" applyFill="1" applyBorder="1" applyAlignment="1">
      <alignment horizontal="center" vertical="center"/>
    </xf>
    <xf numFmtId="3" fontId="4" fillId="4" borderId="5" xfId="1" applyNumberFormat="1" applyFont="1" applyFill="1" applyBorder="1" applyAlignment="1">
      <alignment horizontal="center" vertical="center"/>
    </xf>
    <xf numFmtId="164" fontId="4" fillId="4" borderId="5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6" fillId="4" borderId="7" xfId="1" applyFont="1" applyFill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6" fillId="4" borderId="9" xfId="1" applyFont="1" applyFill="1" applyBorder="1" applyAlignment="1">
      <alignment vertical="center" wrapText="1"/>
    </xf>
    <xf numFmtId="0" fontId="6" fillId="4" borderId="10" xfId="1" applyFont="1" applyFill="1" applyBorder="1" applyAlignment="1">
      <alignment vertical="center" wrapText="1"/>
    </xf>
    <xf numFmtId="3" fontId="4" fillId="4" borderId="11" xfId="1" applyNumberFormat="1" applyFont="1" applyFill="1" applyBorder="1" applyAlignment="1">
      <alignment horizontal="center" vertical="center"/>
    </xf>
    <xf numFmtId="3" fontId="7" fillId="4" borderId="11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4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3" fontId="7" fillId="5" borderId="0" xfId="1" applyNumberFormat="1" applyFont="1" applyFill="1" applyAlignment="1">
      <alignment horizontal="center" vertical="center"/>
    </xf>
    <xf numFmtId="0" fontId="7" fillId="5" borderId="0" xfId="1" applyFont="1" applyFill="1" applyAlignment="1">
      <alignment vertical="center"/>
    </xf>
    <xf numFmtId="0" fontId="7" fillId="5" borderId="0" xfId="1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</cellXfs>
  <cellStyles count="5">
    <cellStyle name="Čiarka 2" xfId="3" xr:uid="{D00F1AC8-CF6E-434A-87FE-2644BEFDEB42}"/>
    <cellStyle name="Normálna" xfId="0" builtinId="0"/>
    <cellStyle name="Normálna 2 2" xfId="2" xr:uid="{1B0E2AD2-2E60-4F10-A3E9-AE2A220F311A}"/>
    <cellStyle name="Normálna 3" xfId="1" xr:uid="{A289ED75-22F5-476A-AFA8-845E0FE7F9D9}"/>
    <cellStyle name="Percentá 2 2" xfId="4" xr:uid="{8368BEA9-D167-478F-8F29-5712CA7D0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4A4A-7368-4768-88F0-E1702AE3C70E}">
  <sheetPr>
    <pageSetUpPr fitToPage="1"/>
  </sheetPr>
  <dimension ref="A1:H5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5" sqref="K15"/>
    </sheetView>
  </sheetViews>
  <sheetFormatPr defaultColWidth="9.140625" defaultRowHeight="15" x14ac:dyDescent="0.25"/>
  <cols>
    <col min="1" max="1" width="5.42578125" style="1" customWidth="1"/>
    <col min="2" max="2" width="34.85546875" style="26" customWidth="1"/>
    <col min="3" max="4" width="9.42578125" style="1" customWidth="1"/>
    <col min="5" max="5" width="11.42578125" style="1" customWidth="1"/>
    <col min="6" max="6" width="47.85546875" style="4" bestFit="1" customWidth="1"/>
    <col min="7" max="7" width="12.5703125" style="1" customWidth="1"/>
    <col min="8" max="8" width="18.7109375" style="4" customWidth="1"/>
    <col min="9" max="16384" width="9.140625" style="4"/>
  </cols>
  <sheetData>
    <row r="1" spans="1:8" x14ac:dyDescent="0.25">
      <c r="B1" s="23" t="s">
        <v>0</v>
      </c>
      <c r="C1" s="2"/>
      <c r="D1" s="2"/>
      <c r="E1" s="2"/>
      <c r="F1" s="3"/>
      <c r="G1" s="2"/>
      <c r="H1" s="3"/>
    </row>
    <row r="2" spans="1:8" ht="15.75" thickBot="1" x14ac:dyDescent="0.3">
      <c r="B2" s="24"/>
      <c r="C2" s="2"/>
      <c r="D2" s="2"/>
      <c r="E2" s="2"/>
      <c r="F2" s="3" t="s">
        <v>1</v>
      </c>
      <c r="G2" s="2"/>
      <c r="H2" s="3"/>
    </row>
    <row r="3" spans="1:8" s="5" customFormat="1" ht="15.75" thickBot="1" x14ac:dyDescent="0.3">
      <c r="B3" s="25" t="s">
        <v>71</v>
      </c>
      <c r="C3" s="6" t="s">
        <v>2</v>
      </c>
      <c r="D3" s="6" t="s">
        <v>3</v>
      </c>
      <c r="E3" s="6" t="s">
        <v>4</v>
      </c>
      <c r="F3" s="7" t="s">
        <v>5</v>
      </c>
      <c r="G3" s="44"/>
      <c r="H3" s="8"/>
    </row>
    <row r="4" spans="1:8" x14ac:dyDescent="0.25">
      <c r="B4" s="27" t="s">
        <v>6</v>
      </c>
      <c r="C4" s="14"/>
      <c r="D4" s="14"/>
      <c r="E4" s="15">
        <v>360</v>
      </c>
      <c r="F4" s="9" t="s">
        <v>7</v>
      </c>
      <c r="G4" s="43" t="s">
        <v>8</v>
      </c>
      <c r="H4" s="3"/>
    </row>
    <row r="5" spans="1:8" x14ac:dyDescent="0.25">
      <c r="B5" s="29" t="s">
        <v>9</v>
      </c>
      <c r="C5" s="16">
        <v>250</v>
      </c>
      <c r="D5" s="17">
        <v>3</v>
      </c>
      <c r="E5" s="16">
        <f>C5*D5</f>
        <v>750</v>
      </c>
      <c r="F5" s="10" t="s">
        <v>10</v>
      </c>
      <c r="G5" s="28" t="s">
        <v>11</v>
      </c>
      <c r="H5" s="3"/>
    </row>
    <row r="6" spans="1:8" x14ac:dyDescent="0.25">
      <c r="B6" s="29" t="s">
        <v>12</v>
      </c>
      <c r="C6" s="18">
        <f>60+60</f>
        <v>120</v>
      </c>
      <c r="D6" s="19">
        <v>7</v>
      </c>
      <c r="E6" s="16">
        <f t="shared" ref="E6:E22" si="0">C6*D6</f>
        <v>840</v>
      </c>
      <c r="F6" s="10" t="s">
        <v>13</v>
      </c>
      <c r="G6" s="28" t="s">
        <v>11</v>
      </c>
      <c r="H6" s="3"/>
    </row>
    <row r="7" spans="1:8" x14ac:dyDescent="0.25">
      <c r="B7" s="29" t="s">
        <v>14</v>
      </c>
      <c r="C7" s="18">
        <v>180</v>
      </c>
      <c r="D7" s="19">
        <v>5</v>
      </c>
      <c r="E7" s="16">
        <f t="shared" si="0"/>
        <v>900</v>
      </c>
      <c r="F7" s="11" t="s">
        <v>15</v>
      </c>
      <c r="G7" s="28" t="s">
        <v>11</v>
      </c>
      <c r="H7" s="3"/>
    </row>
    <row r="8" spans="1:8" x14ac:dyDescent="0.25">
      <c r="A8" s="12"/>
      <c r="B8" s="29" t="s">
        <v>16</v>
      </c>
      <c r="C8" s="18">
        <v>250</v>
      </c>
      <c r="D8" s="19">
        <v>5</v>
      </c>
      <c r="E8" s="16">
        <f t="shared" si="0"/>
        <v>1250</v>
      </c>
      <c r="F8" s="10" t="s">
        <v>17</v>
      </c>
      <c r="G8" s="28" t="s">
        <v>11</v>
      </c>
      <c r="H8" s="3"/>
    </row>
    <row r="9" spans="1:8" x14ac:dyDescent="0.25">
      <c r="A9" s="12"/>
      <c r="B9" s="29" t="s">
        <v>18</v>
      </c>
      <c r="C9" s="18">
        <f>70+135+175</f>
        <v>380</v>
      </c>
      <c r="D9" s="19">
        <v>5</v>
      </c>
      <c r="E9" s="16">
        <f>C9*D9</f>
        <v>1900</v>
      </c>
      <c r="F9" s="10" t="s">
        <v>19</v>
      </c>
      <c r="G9" s="28" t="s">
        <v>11</v>
      </c>
      <c r="H9" s="3"/>
    </row>
    <row r="10" spans="1:8" x14ac:dyDescent="0.25">
      <c r="A10" s="12"/>
      <c r="B10" s="29" t="s">
        <v>20</v>
      </c>
      <c r="C10" s="18">
        <f>250+370+280</f>
        <v>900</v>
      </c>
      <c r="D10" s="19">
        <v>5.5</v>
      </c>
      <c r="E10" s="16">
        <f>C10*D10</f>
        <v>4950</v>
      </c>
      <c r="F10" s="10" t="s">
        <v>21</v>
      </c>
      <c r="G10" s="28" t="s">
        <v>11</v>
      </c>
      <c r="H10" s="3"/>
    </row>
    <row r="11" spans="1:8" x14ac:dyDescent="0.25">
      <c r="A11" s="12"/>
      <c r="B11" s="29" t="s">
        <v>22</v>
      </c>
      <c r="C11" s="18">
        <v>130</v>
      </c>
      <c r="D11" s="19">
        <v>4</v>
      </c>
      <c r="E11" s="16">
        <f t="shared" si="0"/>
        <v>520</v>
      </c>
      <c r="F11" s="10" t="s">
        <v>23</v>
      </c>
      <c r="G11" s="28" t="s">
        <v>11</v>
      </c>
      <c r="H11" s="3"/>
    </row>
    <row r="12" spans="1:8" x14ac:dyDescent="0.25">
      <c r="A12" s="12"/>
      <c r="B12" s="29" t="s">
        <v>24</v>
      </c>
      <c r="C12" s="18">
        <v>240</v>
      </c>
      <c r="D12" s="19">
        <v>5</v>
      </c>
      <c r="E12" s="16">
        <f t="shared" si="0"/>
        <v>1200</v>
      </c>
      <c r="F12" s="10"/>
      <c r="G12" s="28" t="s">
        <v>11</v>
      </c>
      <c r="H12" s="3"/>
    </row>
    <row r="13" spans="1:8" x14ac:dyDescent="0.25">
      <c r="A13" s="12"/>
      <c r="B13" s="29" t="s">
        <v>25</v>
      </c>
      <c r="C13" s="18">
        <v>200</v>
      </c>
      <c r="D13" s="19">
        <v>5</v>
      </c>
      <c r="E13" s="16">
        <f t="shared" si="0"/>
        <v>1000</v>
      </c>
      <c r="F13" s="13"/>
      <c r="G13" s="28" t="s">
        <v>11</v>
      </c>
      <c r="H13" s="3"/>
    </row>
    <row r="14" spans="1:8" x14ac:dyDescent="0.25">
      <c r="A14" s="12"/>
      <c r="B14" s="29" t="s">
        <v>26</v>
      </c>
      <c r="C14" s="18">
        <v>330</v>
      </c>
      <c r="D14" s="19">
        <v>4.5</v>
      </c>
      <c r="E14" s="16">
        <f t="shared" si="0"/>
        <v>1485</v>
      </c>
      <c r="F14" s="10" t="s">
        <v>27</v>
      </c>
      <c r="G14" s="28" t="s">
        <v>11</v>
      </c>
      <c r="H14" s="3"/>
    </row>
    <row r="15" spans="1:8" x14ac:dyDescent="0.25">
      <c r="B15" s="29" t="s">
        <v>28</v>
      </c>
      <c r="C15" s="18">
        <v>760</v>
      </c>
      <c r="D15" s="19">
        <v>5</v>
      </c>
      <c r="E15" s="16">
        <f t="shared" si="0"/>
        <v>3800</v>
      </c>
      <c r="F15" s="13" t="s">
        <v>29</v>
      </c>
      <c r="G15" s="28" t="s">
        <v>11</v>
      </c>
      <c r="H15" s="3"/>
    </row>
    <row r="16" spans="1:8" x14ac:dyDescent="0.25">
      <c r="B16" s="29" t="s">
        <v>30</v>
      </c>
      <c r="C16" s="18">
        <v>375</v>
      </c>
      <c r="D16" s="19">
        <v>5</v>
      </c>
      <c r="E16" s="16">
        <f>C16*D16</f>
        <v>1875</v>
      </c>
      <c r="F16" s="13" t="s">
        <v>31</v>
      </c>
      <c r="G16" s="28" t="s">
        <v>11</v>
      </c>
      <c r="H16" s="3"/>
    </row>
    <row r="17" spans="1:8" x14ac:dyDescent="0.25">
      <c r="B17" s="29" t="s">
        <v>32</v>
      </c>
      <c r="C17" s="18">
        <v>105</v>
      </c>
      <c r="D17" s="19">
        <v>5</v>
      </c>
      <c r="E17" s="16">
        <f>C17*D17</f>
        <v>525</v>
      </c>
      <c r="F17" s="13" t="s">
        <v>33</v>
      </c>
      <c r="G17" s="28" t="s">
        <v>11</v>
      </c>
      <c r="H17" s="3"/>
    </row>
    <row r="18" spans="1:8" x14ac:dyDescent="0.25">
      <c r="B18" s="29" t="s">
        <v>34</v>
      </c>
      <c r="C18" s="18">
        <v>90</v>
      </c>
      <c r="D18" s="19">
        <v>5</v>
      </c>
      <c r="E18" s="16">
        <f>C18*D18</f>
        <v>450</v>
      </c>
      <c r="F18" s="13" t="s">
        <v>35</v>
      </c>
      <c r="G18" s="28" t="s">
        <v>11</v>
      </c>
      <c r="H18" s="3"/>
    </row>
    <row r="19" spans="1:8" x14ac:dyDescent="0.25">
      <c r="B19" s="29" t="s">
        <v>36</v>
      </c>
      <c r="C19" s="18">
        <v>40</v>
      </c>
      <c r="D19" s="19">
        <v>5</v>
      </c>
      <c r="E19" s="16">
        <f>C19*D19</f>
        <v>200</v>
      </c>
      <c r="F19" s="13"/>
      <c r="G19" s="28" t="s">
        <v>11</v>
      </c>
      <c r="H19" s="3"/>
    </row>
    <row r="20" spans="1:8" x14ac:dyDescent="0.25">
      <c r="B20" s="29" t="s">
        <v>37</v>
      </c>
      <c r="C20" s="18">
        <v>850</v>
      </c>
      <c r="D20" s="19">
        <v>4.5</v>
      </c>
      <c r="E20" s="16">
        <f>C20*D20</f>
        <v>3825</v>
      </c>
      <c r="F20" s="13"/>
      <c r="G20" s="28" t="s">
        <v>11</v>
      </c>
      <c r="H20" s="3"/>
    </row>
    <row r="21" spans="1:8" x14ac:dyDescent="0.25">
      <c r="B21" s="29" t="s">
        <v>38</v>
      </c>
      <c r="C21" s="18">
        <v>385</v>
      </c>
      <c r="D21" s="19">
        <v>4.5</v>
      </c>
      <c r="E21" s="16">
        <f t="shared" si="0"/>
        <v>1732.5</v>
      </c>
      <c r="F21" s="13"/>
      <c r="G21" s="28" t="s">
        <v>11</v>
      </c>
      <c r="H21" s="3"/>
    </row>
    <row r="22" spans="1:8" x14ac:dyDescent="0.25">
      <c r="B22" s="29" t="s">
        <v>39</v>
      </c>
      <c r="C22" s="18">
        <v>315</v>
      </c>
      <c r="D22" s="19">
        <v>4.5</v>
      </c>
      <c r="E22" s="16">
        <f t="shared" si="0"/>
        <v>1417.5</v>
      </c>
      <c r="F22" s="13"/>
      <c r="G22" s="28" t="s">
        <v>11</v>
      </c>
      <c r="H22" s="3"/>
    </row>
    <row r="23" spans="1:8" x14ac:dyDescent="0.25">
      <c r="A23" s="12"/>
      <c r="B23" s="29" t="s">
        <v>40</v>
      </c>
      <c r="C23" s="18">
        <v>980</v>
      </c>
      <c r="D23" s="19">
        <v>4.5</v>
      </c>
      <c r="E23" s="16">
        <f>C23*D23</f>
        <v>4410</v>
      </c>
      <c r="F23" s="13" t="s">
        <v>41</v>
      </c>
      <c r="G23" s="28" t="s">
        <v>11</v>
      </c>
      <c r="H23" s="3"/>
    </row>
    <row r="24" spans="1:8" x14ac:dyDescent="0.25">
      <c r="B24" s="29" t="s">
        <v>42</v>
      </c>
      <c r="C24" s="20"/>
      <c r="D24" s="20"/>
      <c r="E24" s="18">
        <v>55</v>
      </c>
      <c r="F24" s="13"/>
      <c r="G24" s="28" t="s">
        <v>8</v>
      </c>
      <c r="H24" s="3"/>
    </row>
    <row r="25" spans="1:8" x14ac:dyDescent="0.25">
      <c r="B25" s="29" t="s">
        <v>43</v>
      </c>
      <c r="C25" s="20"/>
      <c r="D25" s="20"/>
      <c r="E25" s="18">
        <v>60</v>
      </c>
      <c r="F25" s="13"/>
      <c r="G25" s="28" t="s">
        <v>8</v>
      </c>
      <c r="H25" s="3"/>
    </row>
    <row r="26" spans="1:8" x14ac:dyDescent="0.25">
      <c r="B26" s="29" t="s">
        <v>44</v>
      </c>
      <c r="C26" s="20"/>
      <c r="D26" s="20"/>
      <c r="E26" s="18">
        <v>85</v>
      </c>
      <c r="F26" s="13"/>
      <c r="G26" s="28" t="s">
        <v>8</v>
      </c>
      <c r="H26" s="3"/>
    </row>
    <row r="27" spans="1:8" x14ac:dyDescent="0.25">
      <c r="B27" s="29" t="s">
        <v>45</v>
      </c>
      <c r="C27" s="20"/>
      <c r="D27" s="21"/>
      <c r="E27" s="18">
        <v>60</v>
      </c>
      <c r="F27" s="13"/>
      <c r="G27" s="28" t="s">
        <v>8</v>
      </c>
      <c r="H27" s="3"/>
    </row>
    <row r="28" spans="1:8" x14ac:dyDescent="0.25">
      <c r="B28" s="29" t="s">
        <v>46</v>
      </c>
      <c r="C28" s="20"/>
      <c r="D28" s="21"/>
      <c r="E28" s="18">
        <v>60</v>
      </c>
      <c r="F28" s="13"/>
      <c r="G28" s="28" t="s">
        <v>8</v>
      </c>
      <c r="H28" s="3"/>
    </row>
    <row r="29" spans="1:8" x14ac:dyDescent="0.25">
      <c r="B29" s="29" t="s">
        <v>47</v>
      </c>
      <c r="C29" s="20"/>
      <c r="D29" s="21"/>
      <c r="E29" s="18">
        <v>75</v>
      </c>
      <c r="F29" s="13"/>
      <c r="G29" s="28" t="s">
        <v>8</v>
      </c>
      <c r="H29" s="3"/>
    </row>
    <row r="30" spans="1:8" x14ac:dyDescent="0.25">
      <c r="B30" s="29" t="s">
        <v>48</v>
      </c>
      <c r="C30" s="20"/>
      <c r="D30" s="21"/>
      <c r="E30" s="18">
        <v>55</v>
      </c>
      <c r="F30" s="13"/>
      <c r="G30" s="28" t="s">
        <v>8</v>
      </c>
      <c r="H30" s="3"/>
    </row>
    <row r="31" spans="1:8" x14ac:dyDescent="0.25">
      <c r="B31" s="29" t="s">
        <v>49</v>
      </c>
      <c r="C31" s="20"/>
      <c r="D31" s="20"/>
      <c r="E31" s="18">
        <v>40</v>
      </c>
      <c r="F31" s="13"/>
      <c r="G31" s="28" t="s">
        <v>8</v>
      </c>
      <c r="H31" s="3"/>
    </row>
    <row r="32" spans="1:8" x14ac:dyDescent="0.25">
      <c r="B32" s="29" t="s">
        <v>50</v>
      </c>
      <c r="C32" s="20"/>
      <c r="D32" s="20"/>
      <c r="E32" s="18">
        <v>20</v>
      </c>
      <c r="F32" s="13"/>
      <c r="G32" s="28" t="s">
        <v>8</v>
      </c>
      <c r="H32" s="3"/>
    </row>
    <row r="33" spans="1:8" x14ac:dyDescent="0.25">
      <c r="B33" s="29" t="s">
        <v>51</v>
      </c>
      <c r="C33" s="20"/>
      <c r="D33" s="20"/>
      <c r="E33" s="18">
        <v>40</v>
      </c>
      <c r="F33" s="13"/>
      <c r="G33" s="28" t="s">
        <v>8</v>
      </c>
      <c r="H33" s="3"/>
    </row>
    <row r="34" spans="1:8" x14ac:dyDescent="0.25">
      <c r="B34" s="29" t="s">
        <v>52</v>
      </c>
      <c r="C34" s="20"/>
      <c r="D34" s="20"/>
      <c r="E34" s="18">
        <v>40</v>
      </c>
      <c r="F34" s="13"/>
      <c r="G34" s="28" t="s">
        <v>8</v>
      </c>
      <c r="H34" s="3"/>
    </row>
    <row r="35" spans="1:8" x14ac:dyDescent="0.25">
      <c r="B35" s="29" t="s">
        <v>53</v>
      </c>
      <c r="C35" s="20"/>
      <c r="D35" s="20"/>
      <c r="E35" s="18">
        <v>60</v>
      </c>
      <c r="F35" s="13"/>
      <c r="G35" s="28" t="s">
        <v>8</v>
      </c>
      <c r="H35" s="3"/>
    </row>
    <row r="36" spans="1:8" x14ac:dyDescent="0.25">
      <c r="B36" s="29" t="s">
        <v>54</v>
      </c>
      <c r="C36" s="20"/>
      <c r="D36" s="20"/>
      <c r="E36" s="18">
        <v>20</v>
      </c>
      <c r="F36" s="13"/>
      <c r="G36" s="28" t="s">
        <v>8</v>
      </c>
      <c r="H36" s="3"/>
    </row>
    <row r="37" spans="1:8" x14ac:dyDescent="0.25">
      <c r="B37" s="29" t="s">
        <v>55</v>
      </c>
      <c r="C37" s="20"/>
      <c r="D37" s="20"/>
      <c r="E37" s="18">
        <v>10</v>
      </c>
      <c r="F37" s="13"/>
      <c r="G37" s="28" t="s">
        <v>8</v>
      </c>
      <c r="H37" s="3"/>
    </row>
    <row r="38" spans="1:8" x14ac:dyDescent="0.25">
      <c r="B38" s="29" t="s">
        <v>56</v>
      </c>
      <c r="C38" s="20"/>
      <c r="D38" s="20"/>
      <c r="E38" s="18">
        <v>50</v>
      </c>
      <c r="F38" s="13"/>
      <c r="G38" s="28" t="s">
        <v>8</v>
      </c>
      <c r="H38" s="3"/>
    </row>
    <row r="39" spans="1:8" x14ac:dyDescent="0.25">
      <c r="B39" s="29" t="s">
        <v>57</v>
      </c>
      <c r="C39" s="20"/>
      <c r="D39" s="20"/>
      <c r="E39" s="18">
        <v>45</v>
      </c>
      <c r="F39" s="13"/>
      <c r="G39" s="28" t="s">
        <v>8</v>
      </c>
      <c r="H39" s="3"/>
    </row>
    <row r="40" spans="1:8" x14ac:dyDescent="0.25">
      <c r="B40" s="29" t="s">
        <v>58</v>
      </c>
      <c r="C40" s="20"/>
      <c r="D40" s="20"/>
      <c r="E40" s="18">
        <v>50</v>
      </c>
      <c r="F40" s="13"/>
      <c r="G40" s="28" t="s">
        <v>8</v>
      </c>
      <c r="H40" s="3"/>
    </row>
    <row r="41" spans="1:8" x14ac:dyDescent="0.25">
      <c r="B41" s="29" t="s">
        <v>59</v>
      </c>
      <c r="C41" s="20"/>
      <c r="D41" s="20"/>
      <c r="E41" s="18">
        <v>25</v>
      </c>
      <c r="F41" s="13"/>
      <c r="G41" s="28" t="s">
        <v>8</v>
      </c>
      <c r="H41" s="3"/>
    </row>
    <row r="42" spans="1:8" x14ac:dyDescent="0.25">
      <c r="B42" s="29" t="s">
        <v>60</v>
      </c>
      <c r="C42" s="20"/>
      <c r="D42" s="20"/>
      <c r="E42" s="18">
        <v>25</v>
      </c>
      <c r="F42" s="13"/>
      <c r="G42" s="28" t="s">
        <v>8</v>
      </c>
      <c r="H42" s="3"/>
    </row>
    <row r="43" spans="1:8" ht="15.75" customHeight="1" x14ac:dyDescent="0.25">
      <c r="A43" s="22"/>
      <c r="B43" s="29" t="s">
        <v>68</v>
      </c>
      <c r="C43" s="20"/>
      <c r="D43" s="20"/>
      <c r="E43" s="18">
        <v>20</v>
      </c>
      <c r="F43" s="13"/>
      <c r="G43" s="28" t="s">
        <v>8</v>
      </c>
      <c r="H43" s="3"/>
    </row>
    <row r="44" spans="1:8" x14ac:dyDescent="0.25">
      <c r="A44" s="12"/>
      <c r="B44" s="29" t="s">
        <v>69</v>
      </c>
      <c r="C44" s="20"/>
      <c r="D44" s="20"/>
      <c r="E44" s="18">
        <v>20</v>
      </c>
      <c r="F44" s="13"/>
      <c r="G44" s="28" t="s">
        <v>8</v>
      </c>
      <c r="H44" s="3"/>
    </row>
    <row r="45" spans="1:8" x14ac:dyDescent="0.25">
      <c r="A45" s="12"/>
      <c r="B45" s="29" t="s">
        <v>70</v>
      </c>
      <c r="C45" s="20"/>
      <c r="D45" s="20"/>
      <c r="E45" s="18">
        <v>20</v>
      </c>
      <c r="F45" s="13"/>
      <c r="G45" s="28" t="s">
        <v>8</v>
      </c>
      <c r="H45" s="3"/>
    </row>
    <row r="46" spans="1:8" x14ac:dyDescent="0.25">
      <c r="A46" s="12"/>
      <c r="B46" s="29" t="s">
        <v>61</v>
      </c>
      <c r="C46" s="20"/>
      <c r="D46" s="20"/>
      <c r="E46" s="18">
        <v>3200</v>
      </c>
      <c r="F46" s="13"/>
      <c r="G46" s="28" t="s">
        <v>8</v>
      </c>
      <c r="H46" s="3"/>
    </row>
    <row r="47" spans="1:8" ht="15.75" thickBot="1" x14ac:dyDescent="0.3">
      <c r="A47" s="12"/>
      <c r="B47" s="30" t="s">
        <v>62</v>
      </c>
      <c r="C47" s="31"/>
      <c r="D47" s="31"/>
      <c r="E47" s="32">
        <v>1100</v>
      </c>
      <c r="F47" s="33"/>
      <c r="G47" s="34" t="s">
        <v>8</v>
      </c>
      <c r="H47" s="3"/>
    </row>
    <row r="48" spans="1:8" x14ac:dyDescent="0.25">
      <c r="A48" s="12"/>
      <c r="B48" s="50" t="s">
        <v>63</v>
      </c>
      <c r="C48" s="50"/>
      <c r="D48" s="50"/>
      <c r="E48" s="48">
        <f>SUM(E4:E47)</f>
        <v>38625</v>
      </c>
      <c r="F48" s="49" t="s">
        <v>73</v>
      </c>
      <c r="G48" s="2"/>
      <c r="H48" s="3"/>
    </row>
    <row r="49" spans="2:8" ht="15.75" thickBot="1" x14ac:dyDescent="0.3">
      <c r="B49" s="51"/>
      <c r="C49" s="51"/>
      <c r="D49" s="51"/>
      <c r="E49" s="3"/>
      <c r="F49" s="3"/>
      <c r="G49" s="2"/>
      <c r="H49" s="3"/>
    </row>
    <row r="50" spans="2:8" x14ac:dyDescent="0.25">
      <c r="B50" s="41" t="s">
        <v>64</v>
      </c>
      <c r="C50" s="35"/>
      <c r="D50" s="35"/>
      <c r="E50" s="36">
        <v>4800</v>
      </c>
      <c r="F50" s="37"/>
      <c r="G50" s="38" t="s">
        <v>11</v>
      </c>
      <c r="H50" s="3"/>
    </row>
    <row r="51" spans="2:8" ht="15.75" thickBot="1" x14ac:dyDescent="0.3">
      <c r="B51" s="42" t="s">
        <v>65</v>
      </c>
      <c r="C51" s="39"/>
      <c r="D51" s="39"/>
      <c r="E51" s="40">
        <v>5500</v>
      </c>
      <c r="F51" s="33"/>
      <c r="G51" s="34" t="s">
        <v>11</v>
      </c>
      <c r="H51" s="3"/>
    </row>
    <row r="52" spans="2:8" x14ac:dyDescent="0.25">
      <c r="B52" s="50" t="s">
        <v>66</v>
      </c>
      <c r="C52" s="50"/>
      <c r="D52" s="50"/>
      <c r="E52" s="48">
        <f>SUM(E50:E51)</f>
        <v>10300</v>
      </c>
      <c r="F52" s="49" t="s">
        <v>73</v>
      </c>
      <c r="G52" s="2"/>
      <c r="H52" s="3"/>
    </row>
    <row r="53" spans="2:8" x14ac:dyDescent="0.25">
      <c r="B53" s="24"/>
      <c r="C53" s="2"/>
      <c r="D53" s="2"/>
      <c r="E53" s="2"/>
      <c r="F53" s="3"/>
      <c r="G53" s="2"/>
      <c r="H53" s="3"/>
    </row>
    <row r="54" spans="2:8" x14ac:dyDescent="0.25">
      <c r="B54" s="24"/>
      <c r="C54" s="2"/>
      <c r="D54" s="46" t="s">
        <v>67</v>
      </c>
      <c r="E54" s="45">
        <f>E52+E48</f>
        <v>48925</v>
      </c>
      <c r="F54" s="47" t="s">
        <v>72</v>
      </c>
      <c r="G54" s="2"/>
      <c r="H54" s="3"/>
    </row>
  </sheetData>
  <mergeCells count="3">
    <mergeCell ref="B48:D48"/>
    <mergeCell ref="B49:D49"/>
    <mergeCell ref="B52:D52"/>
  </mergeCells>
  <pageMargins left="0.25" right="0.25" top="0.75" bottom="0.75" header="0.3" footer="0.3"/>
  <pageSetup paperSize="9" scale="75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plochy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Nagyová Františka</dc:creator>
  <cp:lastModifiedBy>Kretovičová Mária</cp:lastModifiedBy>
  <cp:lastPrinted>2025-01-14T07:30:34Z</cp:lastPrinted>
  <dcterms:created xsi:type="dcterms:W3CDTF">2022-05-12T09:05:20Z</dcterms:created>
  <dcterms:modified xsi:type="dcterms:W3CDTF">2026-02-24T14:31:15Z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2023-06-13T07:38:58Z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3084ca7b-1bd1-4d7f-8351-3aaef7c5ee84</vt:lpwstr>
  </property>
  <property fmtid="{D5CDD505-2E9C-101B-9397-08002B2CF9AE}" pid="8" name="MSIP_Label_c2332907-a3a7-49f7-8c30-bde89ea6dd47_ContentBits">
    <vt:lpwstr>0</vt:lpwstr>
  </property>
</Properties>
</file>