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thsk-my.sharepoint.com/personal/peter_dojcan_mhth_sk/Documents/Dokumenty/DOPYTY/MHTH/MHTH RZoPS overovanie určených meradiel/Do súťaže/"/>
    </mc:Choice>
  </mc:AlternateContent>
  <xr:revisionPtr revIDLastSave="439" documentId="8_{265799B6-FBB5-4A1A-B0A4-8C2693F9121D}" xr6:coauthVersionLast="47" xr6:coauthVersionMax="47" xr10:uidLastSave="{2BBBC310-D8C0-4B11-B9FE-4D6B0F7D25F5}"/>
  <bookViews>
    <workbookView xWindow="-108" yWindow="-108" windowWidth="30936" windowHeight="16776" xr2:uid="{00000000-000D-0000-FFFF-FFFF00000000}"/>
  </bookViews>
  <sheets>
    <sheet name="Bratislava" sheetId="1" r:id="rId1"/>
    <sheet name="Košice" sheetId="2" r:id="rId2"/>
    <sheet name="Trnava" sheetId="3" r:id="rId3"/>
    <sheet name="Zvolen" sheetId="4" r:id="rId4"/>
    <sheet name="Zilina" sheetId="5" r:id="rId5"/>
    <sheet name="Martin" sheetId="6" r:id="rId6"/>
  </sheets>
  <definedNames>
    <definedName name="_xlnm.Print_Titles" localSheetId="0">Bratislava!$2:$5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" l="1"/>
  <c r="G30" i="3"/>
  <c r="G124" i="6"/>
  <c r="G125" i="6"/>
  <c r="G126" i="6"/>
  <c r="G127" i="6"/>
  <c r="G128" i="6"/>
  <c r="G129" i="6"/>
  <c r="G123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07" i="6"/>
  <c r="G95" i="6"/>
  <c r="G96" i="6"/>
  <c r="G97" i="6"/>
  <c r="G98" i="6"/>
  <c r="G99" i="6"/>
  <c r="G100" i="6"/>
  <c r="G101" i="6"/>
  <c r="G102" i="6"/>
  <c r="G103" i="6"/>
  <c r="G104" i="6"/>
  <c r="G94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39" i="6"/>
  <c r="G32" i="6"/>
  <c r="G33" i="6"/>
  <c r="G34" i="6"/>
  <c r="G35" i="6"/>
  <c r="G36" i="6"/>
  <c r="G30" i="6"/>
  <c r="G31" i="6"/>
  <c r="G27" i="6"/>
  <c r="G26" i="6"/>
  <c r="G19" i="6"/>
  <c r="G20" i="6"/>
  <c r="G21" i="6"/>
  <c r="G22" i="6"/>
  <c r="G18" i="6"/>
  <c r="G11" i="6"/>
  <c r="G12" i="6"/>
  <c r="G13" i="6"/>
  <c r="G14" i="6"/>
  <c r="G10" i="6"/>
  <c r="G6" i="6"/>
  <c r="G146" i="5"/>
  <c r="G147" i="5"/>
  <c r="G148" i="5"/>
  <c r="G149" i="5"/>
  <c r="G150" i="5"/>
  <c r="G151" i="5"/>
  <c r="G145" i="5"/>
  <c r="G136" i="5"/>
  <c r="G137" i="5"/>
  <c r="G138" i="5"/>
  <c r="G139" i="5"/>
  <c r="G140" i="5"/>
  <c r="G141" i="5"/>
  <c r="G142" i="5"/>
  <c r="G135" i="5"/>
  <c r="G132" i="5"/>
  <c r="G127" i="5"/>
  <c r="G128" i="5"/>
  <c r="G129" i="5"/>
  <c r="G126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77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41" i="5"/>
  <c r="G37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13" i="5"/>
  <c r="G9" i="5"/>
  <c r="G8" i="5"/>
  <c r="G7" i="5"/>
  <c r="G6" i="5"/>
  <c r="G111" i="4"/>
  <c r="G112" i="4"/>
  <c r="G113" i="4"/>
  <c r="G114" i="4"/>
  <c r="G115" i="4"/>
  <c r="G116" i="4"/>
  <c r="G110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86" i="4"/>
  <c r="G83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35" i="4"/>
  <c r="G24" i="4"/>
  <c r="G25" i="4"/>
  <c r="G26" i="4"/>
  <c r="G27" i="4"/>
  <c r="G28" i="4"/>
  <c r="G29" i="4"/>
  <c r="G30" i="4"/>
  <c r="G31" i="4"/>
  <c r="G32" i="4"/>
  <c r="G23" i="4"/>
  <c r="G20" i="4"/>
  <c r="G19" i="4"/>
  <c r="G13" i="4"/>
  <c r="G14" i="4"/>
  <c r="G15" i="4"/>
  <c r="G12" i="4"/>
  <c r="G7" i="4"/>
  <c r="G8" i="4"/>
  <c r="G6" i="4"/>
  <c r="G125" i="3"/>
  <c r="G126" i="3"/>
  <c r="G127" i="3"/>
  <c r="G128" i="3"/>
  <c r="G129" i="3"/>
  <c r="G130" i="3"/>
  <c r="G124" i="3"/>
  <c r="G113" i="3"/>
  <c r="G114" i="3"/>
  <c r="G115" i="3"/>
  <c r="G116" i="3"/>
  <c r="G117" i="3"/>
  <c r="G118" i="3"/>
  <c r="G119" i="3"/>
  <c r="G120" i="3"/>
  <c r="G121" i="3"/>
  <c r="G112" i="3"/>
  <c r="G109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31" i="3"/>
  <c r="G26" i="3"/>
  <c r="G19" i="3"/>
  <c r="G20" i="3"/>
  <c r="G21" i="3"/>
  <c r="G22" i="3"/>
  <c r="G18" i="3"/>
  <c r="G11" i="3"/>
  <c r="G12" i="3"/>
  <c r="G13" i="3"/>
  <c r="G14" i="3"/>
  <c r="G10" i="3"/>
  <c r="G6" i="3"/>
  <c r="G144" i="2"/>
  <c r="G143" i="2"/>
  <c r="G142" i="2"/>
  <c r="G141" i="2"/>
  <c r="G140" i="2"/>
  <c r="G139" i="2"/>
  <c r="G138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1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7" i="2"/>
  <c r="G26" i="2"/>
  <c r="G25" i="2"/>
  <c r="G21" i="2"/>
  <c r="G20" i="2"/>
  <c r="G16" i="2"/>
  <c r="G15" i="2"/>
  <c r="G14" i="2"/>
  <c r="G13" i="2"/>
  <c r="G12" i="2"/>
  <c r="G8" i="2"/>
  <c r="G7" i="2"/>
  <c r="G6" i="2"/>
  <c r="G30" i="1"/>
  <c r="G53" i="1"/>
  <c r="G214" i="1"/>
  <c r="G213" i="1"/>
  <c r="G212" i="1"/>
  <c r="G211" i="1"/>
  <c r="G210" i="1"/>
  <c r="G209" i="1"/>
  <c r="G208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5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7" i="1"/>
  <c r="G26" i="1"/>
  <c r="G22" i="1"/>
  <c r="G21" i="1"/>
  <c r="G20" i="1"/>
  <c r="G19" i="1"/>
  <c r="G18" i="1"/>
  <c r="G14" i="1"/>
  <c r="G13" i="1"/>
  <c r="G12" i="1"/>
  <c r="G11" i="1"/>
  <c r="G10" i="1"/>
  <c r="G6" i="1"/>
  <c r="G2" i="6" l="1"/>
  <c r="G2" i="5"/>
  <c r="G2" i="4"/>
  <c r="G2" i="3"/>
  <c r="G2" i="2"/>
  <c r="G2" i="1"/>
</calcChain>
</file>

<file path=xl/sharedStrings.xml><?xml version="1.0" encoding="utf-8"?>
<sst xmlns="http://schemas.openxmlformats.org/spreadsheetml/2006/main" count="1651" uniqueCount="495">
  <si>
    <t>P_EEM-Q_II_DN15</t>
  </si>
  <si>
    <t>P_EEM-Q_II_DN25</t>
  </si>
  <si>
    <t>P_EEM-Q_II_DN40</t>
  </si>
  <si>
    <t>P_EEM-Q_II_DN65</t>
  </si>
  <si>
    <t>P_SONO_1500CT_DN32</t>
  </si>
  <si>
    <t>P_SONO_2500CT_DN15</t>
  </si>
  <si>
    <t>P_SONO_2500CT_DN25</t>
  </si>
  <si>
    <t>P_SONO_2500CT_DN32</t>
  </si>
  <si>
    <t>P_SONO_2500CT_DN40</t>
  </si>
  <si>
    <t>P_SONO_2500CT_DN50</t>
  </si>
  <si>
    <t>P_SONO_2500CT_DN65</t>
  </si>
  <si>
    <t>P_SONO_2500CT_DN80</t>
  </si>
  <si>
    <t>P_WPH_DN100</t>
  </si>
  <si>
    <t>P_WPH_DN150</t>
  </si>
  <si>
    <t>P_WPH_DN50</t>
  </si>
  <si>
    <t>P_WPHI_DN50</t>
  </si>
  <si>
    <t>P_WPHI_DN65</t>
  </si>
  <si>
    <t>PV_E-T-K_DN15</t>
  </si>
  <si>
    <t>PV_E-T-K_DN20</t>
  </si>
  <si>
    <t>PV_E-T-K_DN25</t>
  </si>
  <si>
    <t>PV_E-T-K_DN40</t>
  </si>
  <si>
    <t>PV_JH3-V/3-K_DN15</t>
  </si>
  <si>
    <t>PV_M-N_SPX-K_DN20</t>
  </si>
  <si>
    <t>PV_M-N_SPX-K_DN25</t>
  </si>
  <si>
    <t>PV_M-N_SPX-K_DN40</t>
  </si>
  <si>
    <t>PV_M-N-K_DN15</t>
  </si>
  <si>
    <t>PV_M-N-K_DN20</t>
  </si>
  <si>
    <t>PV_M-N-K_DN25</t>
  </si>
  <si>
    <t>PV_M-N-K_DN40</t>
  </si>
  <si>
    <t>PV_M-T_SPX-K_DN15</t>
  </si>
  <si>
    <t>PV_M-T_SPX-K_DN20</t>
  </si>
  <si>
    <t>PV_M-T_SPX-K_DN25</t>
  </si>
  <si>
    <t>PV_M-T_SPX-K_DN40</t>
  </si>
  <si>
    <t>PV_MTAN-K DN20</t>
  </si>
  <si>
    <t>PV_MTAN-K DN25</t>
  </si>
  <si>
    <t>PV_MTAN-K DN40</t>
  </si>
  <si>
    <t>PV_MTHI_DN20</t>
  </si>
  <si>
    <t>PV_MTHI_DN25</t>
  </si>
  <si>
    <t>PV_MTHI_DN40</t>
  </si>
  <si>
    <t>PV_MT-H-IV_DN25</t>
  </si>
  <si>
    <t>PV_M-T-K_DN20</t>
  </si>
  <si>
    <t>PV_M-T-K_DN25</t>
  </si>
  <si>
    <t>PV_MTK-K_DN20</t>
  </si>
  <si>
    <t>PV_MTK-K_DN40</t>
  </si>
  <si>
    <t>PV_M-TX_DN25</t>
  </si>
  <si>
    <t>PV_M-TX_DN40</t>
  </si>
  <si>
    <t>PV_MTXKA-K_DN25</t>
  </si>
  <si>
    <t>PV_WP_DN50</t>
  </si>
  <si>
    <t>PV_WP_DN65</t>
  </si>
  <si>
    <t>PV_WPD-K_DN50</t>
  </si>
  <si>
    <t>PV_WPD-K_DN65</t>
  </si>
  <si>
    <t>PV_WP-K_DN100</t>
  </si>
  <si>
    <t>PV_WP-K_DN150</t>
  </si>
  <si>
    <t>PV_WP-K_DN80</t>
  </si>
  <si>
    <t>PV_WSD-K_DN50</t>
  </si>
  <si>
    <t>PV_WSD-K_DN65</t>
  </si>
  <si>
    <t>PV_WSD-K_DN80</t>
  </si>
  <si>
    <t>PV_WS-K_DN100</t>
  </si>
  <si>
    <t>PV_WS-K_DN50</t>
  </si>
  <si>
    <t>PV_WS-K_DN80</t>
  </si>
  <si>
    <t>V_420-K_DN20</t>
  </si>
  <si>
    <t>V_420-K_DN25</t>
  </si>
  <si>
    <t>V_420-K_DN40</t>
  </si>
  <si>
    <t>V_ETK-K_DN15</t>
  </si>
  <si>
    <t>V_ETK-K_DN20</t>
  </si>
  <si>
    <t>V_ETW-K_DN15</t>
  </si>
  <si>
    <t>V_E-TXKA-K_DN15</t>
  </si>
  <si>
    <t>V_E-TXKA-K_DN20</t>
  </si>
  <si>
    <t>V_MEISTREAM_DN40</t>
  </si>
  <si>
    <t>V_MEISTREAM_DN50</t>
  </si>
  <si>
    <t>V_MEISTREAM_DN80</t>
  </si>
  <si>
    <t>V_MTWI_B-K_DN25</t>
  </si>
  <si>
    <t>V_R-JET-K_DN15</t>
  </si>
  <si>
    <t>V_R-JET-K_DN20</t>
  </si>
  <si>
    <t>V_TV_MTHI_DN25</t>
  </si>
  <si>
    <t>V_VM_3-5_V/1_DN20</t>
  </si>
  <si>
    <t>V_VM_3-5_V/1_DN25</t>
  </si>
  <si>
    <t>V_WEHRLE_K DN40</t>
  </si>
  <si>
    <t>V_WFW-K_DN15</t>
  </si>
  <si>
    <t>V_WPV_DN20</t>
  </si>
  <si>
    <t>V_WPV_DN50</t>
  </si>
  <si>
    <t>V_WS-NK_DN20</t>
  </si>
  <si>
    <t>V_WS-NK-K_DN32</t>
  </si>
  <si>
    <t>K_EEM-C</t>
  </si>
  <si>
    <t>K_INFOCAL_5</t>
  </si>
  <si>
    <t>K_MULTICAL_601</t>
  </si>
  <si>
    <t>K_MULTICAL_602</t>
  </si>
  <si>
    <t>K_MULTICAL402_DN15</t>
  </si>
  <si>
    <t>K_MULTICAL402_DN20</t>
  </si>
  <si>
    <t>K_MULTICAL402_DN25</t>
  </si>
  <si>
    <t>K_MULTICAL402_DN40</t>
  </si>
  <si>
    <t>C_TSZ_200_G</t>
  </si>
  <si>
    <t>kalorimetrické počítadlo</t>
  </si>
  <si>
    <t>C_RMS621</t>
  </si>
  <si>
    <t>prevodník tlaku</t>
  </si>
  <si>
    <t>C_CEREBAR_M_PMP_51</t>
  </si>
  <si>
    <t>C_PROWIRL_72_DN50</t>
  </si>
  <si>
    <t>Kalorimeter</t>
  </si>
  <si>
    <t>Vodomer -SV</t>
  </si>
  <si>
    <t>Vodomer -TUV</t>
  </si>
  <si>
    <t>prietokomer</t>
  </si>
  <si>
    <t>V_MULTICAL61 DN15</t>
  </si>
  <si>
    <t>V_MULTICAL61 DN20</t>
  </si>
  <si>
    <t>V_MULTICAL61 DN25</t>
  </si>
  <si>
    <t>V_MULTICAL61 DN40</t>
  </si>
  <si>
    <t>V_MULTICAL62 DN15</t>
  </si>
  <si>
    <t>V_MULTICAL62 DN25</t>
  </si>
  <si>
    <t>V_MULTICAL62 DN40</t>
  </si>
  <si>
    <t>K_SONOMETER_1100_DN32</t>
  </si>
  <si>
    <t>K_SONOMETER_1100_DN80</t>
  </si>
  <si>
    <t>K_SONOMETER_1000_KOMP_DN25</t>
  </si>
  <si>
    <t>K_SONOMETER_1000_KOMP_DN32</t>
  </si>
  <si>
    <t>K_SONOMETER_1000_KOMP_DN50</t>
  </si>
  <si>
    <t>K_SONOMETER_1000_KOMP_DN80</t>
  </si>
  <si>
    <t xml:space="preserve">Kompaktný merač </t>
  </si>
  <si>
    <t>V_JS90-NK-K_DN15 Powogaz</t>
  </si>
  <si>
    <t>C_PROWIRL_72_DN80</t>
  </si>
  <si>
    <t>T_PT_100 B/4</t>
  </si>
  <si>
    <t>K_INFOCAL_6</t>
  </si>
  <si>
    <t>K_INFOCAL_8</t>
  </si>
  <si>
    <t>K_MULTICAL402_DN50</t>
  </si>
  <si>
    <t>K_SONOMETER_1100_DN25</t>
  </si>
  <si>
    <t>K_SONOMETER_1100_DN40</t>
  </si>
  <si>
    <t>K_SONOMETER_1100_DN50</t>
  </si>
  <si>
    <t>K_SONOMETER_1100_DN65</t>
  </si>
  <si>
    <t>K_SONOMETER_1000_KOMP_DN40</t>
  </si>
  <si>
    <t>P_SONO_1500CT_DN25</t>
  </si>
  <si>
    <t>P_SONO_1500CT_DN40</t>
  </si>
  <si>
    <t>P_SONO_1500CT_DN50</t>
  </si>
  <si>
    <t>P_SONO_1500CT_DN65</t>
  </si>
  <si>
    <t>P_SONO_1500CT_DN80</t>
  </si>
  <si>
    <t>P_SONO_1500CT_DN100</t>
  </si>
  <si>
    <t>V_MEISTREAM_DN65</t>
  </si>
  <si>
    <t>V_MEISTREAM_DN100</t>
  </si>
  <si>
    <t>prietokomerný člen</t>
  </si>
  <si>
    <t>P_SONO_1500CT_DN20</t>
  </si>
  <si>
    <t>P_SONO_2500CT_DN100</t>
  </si>
  <si>
    <t>K_POLLUCOM_E_KOMP_DN20</t>
  </si>
  <si>
    <t>K_MULTICAL_603</t>
  </si>
  <si>
    <t>V_FLOWIQ_DN50</t>
  </si>
  <si>
    <t>V_FLOWIQ_DN25</t>
  </si>
  <si>
    <t>V_FLOWIQ_DN40</t>
  </si>
  <si>
    <t>V_FLOWIQ_DN20</t>
  </si>
  <si>
    <t>Ultrazvukový vodomer SV</t>
  </si>
  <si>
    <t>Ultrazvukový vodomer TUV, SV</t>
  </si>
  <si>
    <t xml:space="preserve">V_MULTICAL_21_DN15 </t>
  </si>
  <si>
    <t>V_MULTICAL62 DN80</t>
  </si>
  <si>
    <t>V_MULTICAL62 DN100</t>
  </si>
  <si>
    <t>Ultrazvukový vodomer  SV</t>
  </si>
  <si>
    <t>V_FLOWIQ_DN100</t>
  </si>
  <si>
    <t>V_FLOWIQ_DN65</t>
  </si>
  <si>
    <t>V_FLOWIQ_DN80</t>
  </si>
  <si>
    <t>Typy prístrojov</t>
  </si>
  <si>
    <t>Ceny a prirážky k nadštandardnému metrologickému výkonu:</t>
  </si>
  <si>
    <t>Prirážka za metrologický výkon uskutočnený do 24 hodín:</t>
  </si>
  <si>
    <t>Prirážka za obtiažnosť pri metrologickom výkone:</t>
  </si>
  <si>
    <t>Cena za justovanie/nastavenie meradla pri overení:</t>
  </si>
  <si>
    <t xml:space="preserve">Príloha č. 1 </t>
  </si>
  <si>
    <t>T_PT-500 párované</t>
  </si>
  <si>
    <t>teplomer párovy</t>
  </si>
  <si>
    <t>Merače tepla a ich členy: Prietokomer</t>
  </si>
  <si>
    <t>Merače tepla a ich členy: Vodomer</t>
  </si>
  <si>
    <t>Merače tepla a ich členy: Platinové odporové snímače teploty</t>
  </si>
  <si>
    <t>Popis</t>
  </si>
  <si>
    <t>Cena za overenie bez DPH/EUR</t>
  </si>
  <si>
    <t>Merače tepla a ich členy: Kalorimetrické počítadlo/Kompaktné meradlo</t>
  </si>
  <si>
    <t>Merače tepla a ich členy: Prietokomer/Prevodník tlaku</t>
  </si>
  <si>
    <t>prietokomerný člen/vodomer</t>
  </si>
  <si>
    <t>Médium: Para (prehriata, sýta vodná para a parný kondenzátor)</t>
  </si>
  <si>
    <t>Médium: Horúca voda</t>
  </si>
  <si>
    <t>K_POLLUCOM_E_KOMP_DN15</t>
  </si>
  <si>
    <t>K_SCYLAR_548</t>
  </si>
  <si>
    <t xml:space="preserve">K_MULTICAL403_G1 </t>
  </si>
  <si>
    <t>K_MULTICAL403_G3/4</t>
  </si>
  <si>
    <t>K_SHARKY_775_KOMP_DN32</t>
  </si>
  <si>
    <t>K_SONOMETER_1000_KOMP_DN65</t>
  </si>
  <si>
    <t>K_SONOMETER_1100_DN15</t>
  </si>
  <si>
    <t>K_SONOMETER_1100_DN20</t>
  </si>
  <si>
    <t>P_SHARKY_473_DN25</t>
  </si>
  <si>
    <t>P_SHARKY_473_DN32</t>
  </si>
  <si>
    <t>P_SHARKY_473_DN50</t>
  </si>
  <si>
    <t>P_OPTISONIC_ 3400F_DN400</t>
  </si>
  <si>
    <t>P_SONO_3000CT_DN65</t>
  </si>
  <si>
    <t>P_SONO_3000CT_DN80</t>
  </si>
  <si>
    <t>P_SONO_3000CT_DN100</t>
  </si>
  <si>
    <t>PV_WP_DN80</t>
  </si>
  <si>
    <t>PV_WP_DN100</t>
  </si>
  <si>
    <t>PV_QN2,5SA_DN20</t>
  </si>
  <si>
    <t>PV_QN3,5A_DN20</t>
  </si>
  <si>
    <t>PV_QN3,5A_DN25</t>
  </si>
  <si>
    <t>PV_WS_DN100</t>
  </si>
  <si>
    <t>PV_WPH_DN125</t>
  </si>
  <si>
    <t>PV_MTH_DN32</t>
  </si>
  <si>
    <t>K_MULTICAL403_G5/4</t>
  </si>
  <si>
    <t>Multical 601 B,C</t>
  </si>
  <si>
    <t>Multical 602 B,C</t>
  </si>
  <si>
    <t>Multical 603 C,D,E</t>
  </si>
  <si>
    <t>Multical 66 C,E</t>
  </si>
  <si>
    <t>SONOMETER 2000</t>
  </si>
  <si>
    <t xml:space="preserve"> INMAT 66, ZPA Nová Paka</t>
  </si>
  <si>
    <t>Kalirimetrické počítadlo (meracia ústredňa)</t>
  </si>
  <si>
    <t xml:space="preserve">Multical 402 DN25/PN25 </t>
  </si>
  <si>
    <t>Multical 402 DN25/PN16</t>
  </si>
  <si>
    <t>Multical 402 DN40/PN25</t>
  </si>
  <si>
    <t>Multical 402 DN40/PN16</t>
  </si>
  <si>
    <t>Multical 402 DN50/PN25</t>
  </si>
  <si>
    <t>Multical 403 DN20/PN16</t>
  </si>
  <si>
    <t>Multical 403 DN25/PN16</t>
  </si>
  <si>
    <t>SONOMETER 1000 DN20/PN25</t>
  </si>
  <si>
    <t>SONOMETER 1000 DN25/PN25</t>
  </si>
  <si>
    <t>SONOMETER 1000 DN40/PN16</t>
  </si>
  <si>
    <t>SONOMETER 1000 DN50/PN25</t>
  </si>
  <si>
    <t>SONOMETER 1000 DN65/PN25</t>
  </si>
  <si>
    <t>Ultraflow DN15/PN16-100 i/l</t>
  </si>
  <si>
    <t>Ultraflow DN20/PN16-100 i/l</t>
  </si>
  <si>
    <t>Ultraflow DN20/PN16-50 i/l</t>
  </si>
  <si>
    <t>Ultraflow DN20/PN16-60 i/l</t>
  </si>
  <si>
    <t>Ultraflow DN20/PN25-50 i/l</t>
  </si>
  <si>
    <t>Ultraflow DN20/PN25-60 i/l</t>
  </si>
  <si>
    <t>Ultraflow DN25/PN16-25 i/l</t>
  </si>
  <si>
    <t>Ultraflow DN25/PN16-50 i/l</t>
  </si>
  <si>
    <t>Ultraflow DN25/PN25-25 i/l</t>
  </si>
  <si>
    <t>Ultraflow DN25/PN25-50 i/l</t>
  </si>
  <si>
    <t>Ultraflow DN40/PN16-15 i/l</t>
  </si>
  <si>
    <t>Ultraflow DN40/PN25-15 i/l</t>
  </si>
  <si>
    <t>Ultraflow DN50/PN25-10 i/l</t>
  </si>
  <si>
    <t>Ultraflow DN65/PN25-6 i/l</t>
  </si>
  <si>
    <t>Ultraflow DN80/PN25-5 i/l</t>
  </si>
  <si>
    <t>Ultraflow DN100/PN25-1,5 i/l</t>
  </si>
  <si>
    <t>Ultraflow DN100/PN25-2,5 i/l</t>
  </si>
  <si>
    <t>Ultraflow DN150/PN25-0,4 i/l</t>
  </si>
  <si>
    <t>Ultraflow DN150/PN25-1 i/l</t>
  </si>
  <si>
    <t>Sono 2500 CT DN50/PN25</t>
  </si>
  <si>
    <t>HYDROMETER DN80/PN25</t>
  </si>
  <si>
    <t>Sitrans FUE380 - DN100/PN25</t>
  </si>
  <si>
    <t>Sitrans FUE380 - DN150/PN25</t>
  </si>
  <si>
    <t>Sitrans FUE380 - DN250/PN25</t>
  </si>
  <si>
    <t>Sitrans FUE380 - DN500</t>
  </si>
  <si>
    <t>WS DN100/PN40</t>
  </si>
  <si>
    <t>WS DN50/PN16</t>
  </si>
  <si>
    <t>WS DN80/PN16</t>
  </si>
  <si>
    <t>WS DN80/PN40</t>
  </si>
  <si>
    <t>SPX DN20/PN16</t>
  </si>
  <si>
    <t>SPX DN25/PN16</t>
  </si>
  <si>
    <t>SPX DN25/PN25</t>
  </si>
  <si>
    <t>SPX DN40/PN16</t>
  </si>
  <si>
    <t>PT-500 párované</t>
  </si>
  <si>
    <t>párované</t>
  </si>
  <si>
    <t>E-T QN 1,5 DNN K10</t>
  </si>
  <si>
    <t>PoWoGaz JS 6.0 DN32</t>
  </si>
  <si>
    <t>PoWoGaz MWN DN65</t>
  </si>
  <si>
    <t>Residia JET Qn1,5 SV</t>
  </si>
  <si>
    <t>Residia JET Qn2,5 SV</t>
  </si>
  <si>
    <t>Sensus M100 QN10</t>
  </si>
  <si>
    <t>Sensus QN10 (260,6/4")</t>
  </si>
  <si>
    <t>Sensus QN10 (300,2")</t>
  </si>
  <si>
    <t>Sensus QN2,5 (190,DN20,3/4")</t>
  </si>
  <si>
    <t>Sensus QN3,5 XN.K</t>
  </si>
  <si>
    <t>Sensus QN6 XN.K</t>
  </si>
  <si>
    <t>VM 7 V/1</t>
  </si>
  <si>
    <t>WFK40.E130 20/16 QN4(130)</t>
  </si>
  <si>
    <t>WP-Dynamic 50</t>
  </si>
  <si>
    <t>WS 50/16-SV</t>
  </si>
  <si>
    <t>WSD 50/16-SV</t>
  </si>
  <si>
    <t>WSD 65 - SV</t>
  </si>
  <si>
    <t>Zenner DN25 Q3/10</t>
  </si>
  <si>
    <t>Zenner DN25 Q3/6,3</t>
  </si>
  <si>
    <t>Zenner DN40 Q3/16</t>
  </si>
  <si>
    <t>ModMag M1500  DN200</t>
  </si>
  <si>
    <t>elektromagnetický prietokomer - SV</t>
  </si>
  <si>
    <t>ModMag M1500 + MAG 6000  DN300</t>
  </si>
  <si>
    <t>MAG 5100W + MAG 6000   DN250</t>
  </si>
  <si>
    <t xml:space="preserve"> MAG 5100W   DN125</t>
  </si>
  <si>
    <t>Enbra Q3/2,5</t>
  </si>
  <si>
    <t>Vodomer -TV</t>
  </si>
  <si>
    <t>E-T QN 1,5 DNN.90 K10</t>
  </si>
  <si>
    <t>JH3-V3/K</t>
  </si>
  <si>
    <t xml:space="preserve">M-T QN3,5 AN90 </t>
  </si>
  <si>
    <t>Multical 62 DN20Z</t>
  </si>
  <si>
    <t>Residia JET Qn1,5</t>
  </si>
  <si>
    <t>Residia JET Qn2,5</t>
  </si>
  <si>
    <t>Zenner DN15 Q3/2,5</t>
  </si>
  <si>
    <t>C_INMAT51</t>
  </si>
  <si>
    <t>C_INMAT65</t>
  </si>
  <si>
    <t>C_DMP_331</t>
  </si>
  <si>
    <t>C_PROWIRL_72F_DN50</t>
  </si>
  <si>
    <t>C_PROWIRL_72F_DN200</t>
  </si>
  <si>
    <t>C_PROWIRL_72F_DN80</t>
  </si>
  <si>
    <t xml:space="preserve">teplomer </t>
  </si>
  <si>
    <t>K_UH-50-T 550</t>
  </si>
  <si>
    <t>K_2WR5</t>
  </si>
  <si>
    <t>K_CALMEX</t>
  </si>
  <si>
    <t>K_CALMEX  II</t>
  </si>
  <si>
    <t>K_Sitrans FUE 950</t>
  </si>
  <si>
    <t>K_Multical 601</t>
  </si>
  <si>
    <t>K_Multical 602</t>
  </si>
  <si>
    <t>K_Multical 603</t>
  </si>
  <si>
    <t>K_Multical 66</t>
  </si>
  <si>
    <t>K_SUPERCAL  431</t>
  </si>
  <si>
    <t>P_UH-50-A70R-SK00-E  DN65</t>
  </si>
  <si>
    <t>P_UH-50-A74R-SK00-E DN80</t>
  </si>
  <si>
    <t>P_UH-50-A50R-SK00-E  DN25</t>
  </si>
  <si>
    <t>P_UH50-B65C-SK00-E  DN50</t>
  </si>
  <si>
    <t>P_UH-50-A36R-SK00-F  DN20</t>
  </si>
  <si>
    <t>P_UH-50-A61R-SK00-E    DN40</t>
  </si>
  <si>
    <t>P_UH-50-A82R-SK00-E DN100</t>
  </si>
  <si>
    <t>P_UH50-B05C-SK00-G  DN15</t>
  </si>
  <si>
    <t>P_Sitrans FUE 380   DN 200</t>
  </si>
  <si>
    <t>P_2WR5 DN 25</t>
  </si>
  <si>
    <t>P_2WR5 DN  40</t>
  </si>
  <si>
    <t xml:space="preserve">P_2WR5 DN  50  </t>
  </si>
  <si>
    <t>P_2WR5 DN  100</t>
  </si>
  <si>
    <t>P_2WR5 DN  15</t>
  </si>
  <si>
    <t>P_2WR5 DN  80</t>
  </si>
  <si>
    <t xml:space="preserve">P_2WR5 DN </t>
  </si>
  <si>
    <t>PV_MTQN 3,5</t>
  </si>
  <si>
    <t>PV_WSD   DN150</t>
  </si>
  <si>
    <t>PV_WSD  DN80</t>
  </si>
  <si>
    <t>PV_WSD  DN50</t>
  </si>
  <si>
    <t>PV_WS  DN100</t>
  </si>
  <si>
    <t>PV_WSD  DN</t>
  </si>
  <si>
    <t>PV_QN 3,5  AN  DN25</t>
  </si>
  <si>
    <t>V_WS  DN50</t>
  </si>
  <si>
    <t>V_WPD  DN 40</t>
  </si>
  <si>
    <t>V_WPD  DN 150</t>
  </si>
  <si>
    <t>V_AN130  DN25</t>
  </si>
  <si>
    <t>V_AN130  DN32</t>
  </si>
  <si>
    <t>V_ETW_DN15</t>
  </si>
  <si>
    <t>V_ETW_DN20</t>
  </si>
  <si>
    <t>V_R-JET_DN15</t>
  </si>
  <si>
    <t>V_ENCI-AM DN15</t>
  </si>
  <si>
    <t>V_ETI_ DN15</t>
  </si>
  <si>
    <t>V_MULTICAL62 DN50</t>
  </si>
  <si>
    <t>UH50 2vodič</t>
  </si>
  <si>
    <t>UH50 4vodič</t>
  </si>
  <si>
    <t>2WR5 2vodič</t>
  </si>
  <si>
    <t>2WR5 4vodič</t>
  </si>
  <si>
    <t>2WR6 DN15</t>
  </si>
  <si>
    <t>2WR6 DN20</t>
  </si>
  <si>
    <t>UH50 G ¾ B, 0,6 m³/h</t>
  </si>
  <si>
    <t>UH50 G 1 B, 0,6 m³/h</t>
  </si>
  <si>
    <t xml:space="preserve">UH50 DN20, 0,6 m³/h </t>
  </si>
  <si>
    <t>UH50 G ¾ B, 1,5 m³/h,</t>
  </si>
  <si>
    <t>UH50 G 1 B, 1,5 m³/h</t>
  </si>
  <si>
    <t>UH50 DN 20, 1,5 m³/h</t>
  </si>
  <si>
    <t>UH50 G 1 B, 1,5 m³/h,</t>
  </si>
  <si>
    <t>UH50 G 1 B, 2,5 m³/h,</t>
  </si>
  <si>
    <t>UH50 DN20, 2,5 m³/h,</t>
  </si>
  <si>
    <t>UH50 G 1¼ B, 3,5 m³/h</t>
  </si>
  <si>
    <t>UH50 DN25, 3,5 m³/h</t>
  </si>
  <si>
    <t>UH50 G 1¼ B, 6 m³/h</t>
  </si>
  <si>
    <t>UH50 G 2 B, 10 m³/h</t>
  </si>
  <si>
    <t>UH50 DN25, 10 m³/h</t>
  </si>
  <si>
    <t>UH50 DN50, 15 m³/h</t>
  </si>
  <si>
    <t>UH50 DN65, 25 m³/h</t>
  </si>
  <si>
    <t>UH50 DN80, 40 m³/h</t>
  </si>
  <si>
    <t>UH50 DN100, 60 m³/h</t>
  </si>
  <si>
    <t>UH50 DN150, 150 m³/h,</t>
  </si>
  <si>
    <t>2WR5 DN15</t>
  </si>
  <si>
    <t>2WR5 DN20</t>
  </si>
  <si>
    <t>2WR5 DN25</t>
  </si>
  <si>
    <t>2WR5 DN40</t>
  </si>
  <si>
    <t>2WR5 DN50</t>
  </si>
  <si>
    <t>2WR5 DN65</t>
  </si>
  <si>
    <t>2WR5 DN80</t>
  </si>
  <si>
    <t>2WR5 DN100</t>
  </si>
  <si>
    <t>2WR5 G ¾</t>
  </si>
  <si>
    <t>2WR5 G 1</t>
  </si>
  <si>
    <t>2WR5 G 1¼</t>
  </si>
  <si>
    <t>2WR5 G 2</t>
  </si>
  <si>
    <t>WZU5-1020 180°C</t>
  </si>
  <si>
    <t>PT500, párované</t>
  </si>
  <si>
    <t>WZU5-1520 180°C</t>
  </si>
  <si>
    <t>WZU5-2815 150°C</t>
  </si>
  <si>
    <t>WZU5-3815 150°C</t>
  </si>
  <si>
    <t>WZU5-4515 150°C</t>
  </si>
  <si>
    <t>SPX 0900 100mm 200°C</t>
  </si>
  <si>
    <t>SPX 0900 150mm 200°C</t>
  </si>
  <si>
    <t>OT5.7 150°C</t>
  </si>
  <si>
    <t>TP 15 150°C 4vodič</t>
  </si>
  <si>
    <t>TP 13 150°C</t>
  </si>
  <si>
    <t>11285 4vodič 180°C</t>
  </si>
  <si>
    <t>kalorimetrické počítadlo PARY - 1. okruhové</t>
  </si>
  <si>
    <t>kalorimetrické počítadlo PARY -  2. okruhové</t>
  </si>
  <si>
    <t>kalorimetrické počítadlo PARY -  Nepriama metóda</t>
  </si>
  <si>
    <t>kalorimetrické počítadlo kondenzát 2. okruhové</t>
  </si>
  <si>
    <t>C_PROWIRL_72_DN15</t>
  </si>
  <si>
    <t>C_PROWIRL_72_DN25</t>
  </si>
  <si>
    <t>C_PROWIRL_72_DN40</t>
  </si>
  <si>
    <t>C_PROWIRL_72_DN100</t>
  </si>
  <si>
    <t>C_PROWIRL_72_DN150</t>
  </si>
  <si>
    <t>C_PROWIRL_72_DN300</t>
  </si>
  <si>
    <t>C_Prowirl_F200_DN25</t>
  </si>
  <si>
    <t>C_Prowirl_F200_DN100</t>
  </si>
  <si>
    <t>C_Prowirl_F200_DN200</t>
  </si>
  <si>
    <t>C_Prowirl_F200_DN250</t>
  </si>
  <si>
    <t>C_Prowirl_F200_DN300</t>
  </si>
  <si>
    <t>C_Vortex_Foxboro_DN20</t>
  </si>
  <si>
    <t>C_Vortex_Foxboro_DN25</t>
  </si>
  <si>
    <t>C_Vortex_Foxboro_DN40</t>
  </si>
  <si>
    <t>C_Vortex_Foxboro_DN50</t>
  </si>
  <si>
    <t>C_Vortex_Foxboro_DN80</t>
  </si>
  <si>
    <t>C_Vortex_Foxboro_DN150</t>
  </si>
  <si>
    <t>T_PT_100 B/4_0 - 300°C</t>
  </si>
  <si>
    <t>K_RMS621</t>
  </si>
  <si>
    <t>kalorimetrické počítadlo HV  1. okruhé</t>
  </si>
  <si>
    <t>K_MULTICAL_66C</t>
  </si>
  <si>
    <t>K_Scylar 548</t>
  </si>
  <si>
    <t>K_Actaris CF 51</t>
  </si>
  <si>
    <t>K_Siemens UH50 - A83C - CZ06 - E</t>
  </si>
  <si>
    <t>K_2WR5_KOMP_DN15</t>
  </si>
  <si>
    <t>K_2WR5_KOMP_DN20</t>
  </si>
  <si>
    <t>K_2WR5_KOMP_DN80</t>
  </si>
  <si>
    <t>K_2WR5_KOMP_DN100</t>
  </si>
  <si>
    <t>K_SONOMETER_1000_KOMP_DN15</t>
  </si>
  <si>
    <t>K_SONOMETER_1000_KOMP_DN20</t>
  </si>
  <si>
    <t>K_SONOMETER_1100_KOMP_DN20</t>
  </si>
  <si>
    <t>K_SONOMETER_1100_KOMP_DN40</t>
  </si>
  <si>
    <t>K_SONOMETER_1100_KOMP_DN50</t>
  </si>
  <si>
    <t>K_Ultraheat_50_KOMP_DN50</t>
  </si>
  <si>
    <t>K_Ultraheat T550_KOMP_DN20</t>
  </si>
  <si>
    <t>K_Ultraheat T550_KOMP_DN25</t>
  </si>
  <si>
    <t>K_Ultraheat T550_KOMP_DN40</t>
  </si>
  <si>
    <t>K_Ultraheat T550_KOMP_DN50</t>
  </si>
  <si>
    <t>K_PolluCom M_DN25</t>
  </si>
  <si>
    <t>K_PolluCom M_DN40</t>
  </si>
  <si>
    <t>K_Sharky 474_DN20</t>
  </si>
  <si>
    <t>K_Sharky 775_DN50</t>
  </si>
  <si>
    <t>K_Sono 1500 474_DN20</t>
  </si>
  <si>
    <t>K_Sono 1500 474_DN50</t>
  </si>
  <si>
    <t>P_Actaris USECHO40CZ_DN80</t>
  </si>
  <si>
    <t>P_Sharky 473_DN15</t>
  </si>
  <si>
    <t>P_Sharky 473_DN20</t>
  </si>
  <si>
    <t>P_Sharky 473_DN25</t>
  </si>
  <si>
    <t>P_Sharky 473_DN40</t>
  </si>
  <si>
    <t>P_Sharky 473_DN50</t>
  </si>
  <si>
    <t>P_Sharky 473_DN65</t>
  </si>
  <si>
    <t>P_Sharky 473_DN80</t>
  </si>
  <si>
    <t>P_Sharky 473_DN100</t>
  </si>
  <si>
    <t>K_Sono 1500 CT_DN15</t>
  </si>
  <si>
    <t>K_Sono 1500 CT_DN20</t>
  </si>
  <si>
    <t>K_Sono 1500 CT_DN25</t>
  </si>
  <si>
    <t>K_Sono 1500 CT_DN32</t>
  </si>
  <si>
    <t>K_Sono 1500 CT_DN40</t>
  </si>
  <si>
    <t>K_Sono 1500 CT_DN50</t>
  </si>
  <si>
    <t>K_Sono 1500 CT_DN65</t>
  </si>
  <si>
    <t>K_Sono 1500 CT_DN80</t>
  </si>
  <si>
    <t>K_Sono 1500 CT_DN100</t>
  </si>
  <si>
    <t>K_Sono 2500 CT_DN25</t>
  </si>
  <si>
    <t>K_Sono 2500 CT_DN40</t>
  </si>
  <si>
    <t>K_Sono 2500 CT_DN50</t>
  </si>
  <si>
    <t>K_Sono 2500 CT_DN65</t>
  </si>
  <si>
    <t>K_Sono 2500 CT_DN80</t>
  </si>
  <si>
    <t>K_Pollutherm</t>
  </si>
  <si>
    <t>PV_Vodomer 130°C_Qn6_DN25</t>
  </si>
  <si>
    <t>PV_Vodomer 130°C_Qn10_DN40</t>
  </si>
  <si>
    <t>PV_Vodomer 130°C_Qn40_DN80</t>
  </si>
  <si>
    <t>V_Vodomer 90°C_DN15</t>
  </si>
  <si>
    <t>V_Vodomer 130°C_DN20</t>
  </si>
  <si>
    <t>V_Vodomer 130°C_DN25</t>
  </si>
  <si>
    <t>V_Vodomer 130°C_DN40</t>
  </si>
  <si>
    <t>V_Vodomer 130°C_DN50</t>
  </si>
  <si>
    <t>V_Vodomer 130°C_DN80</t>
  </si>
  <si>
    <t>V_Vodomer 130°C_DN100</t>
  </si>
  <si>
    <t>V_Vodomer 130°C_DN150</t>
  </si>
  <si>
    <t>C_PROWIRL_72_DN100 (meraci rozsah 12,5-250m3/h)</t>
  </si>
  <si>
    <t>K_SONOMETER_1100_DN100, qp 60</t>
  </si>
  <si>
    <t>SONOMETER 1100 DN100/PN25 (Qn = 60 m3/hod)</t>
  </si>
  <si>
    <t>Ultraflow DN250/PN25-0,25 i/, Qn = 600 m3/hod</t>
  </si>
  <si>
    <t>Cena za výkon bez DPH/EUR</t>
  </si>
  <si>
    <t>Cena za vystavenie dokladu o overení/certifikátu (bez nameraných hodnôt) na požiadanie zákazníka:</t>
  </si>
  <si>
    <t>Vydanie dokladu o overení s výsledkami meraní na požiadanie zákazníka:</t>
  </si>
  <si>
    <t>Bmeters DN15</t>
  </si>
  <si>
    <t>Bmeters DN20</t>
  </si>
  <si>
    <t>Bmeters DN25</t>
  </si>
  <si>
    <t>Bmeters DN40</t>
  </si>
  <si>
    <t>Bmeters DN50</t>
  </si>
  <si>
    <t>Vodomer SV</t>
  </si>
  <si>
    <t>Vodomer TV</t>
  </si>
  <si>
    <t>Ultraflow DN125/PN25</t>
  </si>
  <si>
    <t>Ultraflow DN200/PN25</t>
  </si>
  <si>
    <t>Cena za výmenu baterie meradla vrátane batérie:</t>
  </si>
  <si>
    <t>Cena za výmenu poškodeného signálneho kábla/napájacieho kábla (vrátane materiálu):</t>
  </si>
  <si>
    <t>Počty UM na overenie v roku 2026-2028</t>
  </si>
  <si>
    <t>C_Prowirl_F200_DN80</t>
  </si>
  <si>
    <t>K_Ultraheat T550_KOMP_DN80</t>
  </si>
  <si>
    <t>K_Sharky 775_DN25</t>
  </si>
  <si>
    <t>K_Sharky 775_DN100</t>
  </si>
  <si>
    <t>P_Sharky 473_DN32</t>
  </si>
  <si>
    <t>MULTICAL_603</t>
  </si>
  <si>
    <t>Počet v roku 2026-2028</t>
  </si>
  <si>
    <t>Sitrans FUE380 - DN200/PN25</t>
  </si>
  <si>
    <t>Sitrans FUE950</t>
  </si>
  <si>
    <t>Cena x MJ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</si>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</sst>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sz val="11"/>
      <color indexed="8"/>
      <name val="Arial CE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4"/>
      <name val="Arial"/>
      <family val="2"/>
      <charset val="238"/>
    </font>
    <font>
      <sz val="11"/>
      <color theme="4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7">
    <xf numFmtId="0" fontId="0" fillId="0" borderId="0" xfId="0"/>
    <xf numFmtId="0" fontId="19" fillId="0" borderId="10" xfId="0" applyFont="1" applyBorder="1"/>
    <xf numFmtId="0" fontId="19" fillId="0" borderId="0" xfId="0" applyFont="1"/>
    <xf numFmtId="0" fontId="0" fillId="0" borderId="10" xfId="0" applyBorder="1"/>
    <xf numFmtId="0" fontId="20" fillId="0" borderId="10" xfId="0" applyFont="1" applyBorder="1"/>
    <xf numFmtId="0" fontId="23" fillId="0" borderId="10" xfId="0" applyFont="1" applyBorder="1"/>
    <xf numFmtId="0" fontId="23" fillId="0" borderId="0" xfId="0" applyFont="1"/>
    <xf numFmtId="0" fontId="19" fillId="0" borderId="0" xfId="0" applyFont="1" applyAlignment="1">
      <alignment wrapText="1"/>
    </xf>
    <xf numFmtId="0" fontId="22" fillId="33" borderId="10" xfId="42" applyFont="1" applyFill="1" applyBorder="1" applyAlignment="1">
      <alignment wrapText="1"/>
    </xf>
    <xf numFmtId="0" fontId="20" fillId="0" borderId="10" xfId="42" applyFont="1" applyBorder="1" applyAlignment="1">
      <alignment wrapText="1"/>
    </xf>
    <xf numFmtId="0" fontId="21" fillId="33" borderId="10" xfId="0" applyFont="1" applyFill="1" applyBorder="1" applyAlignment="1">
      <alignment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1" fillId="34" borderId="1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35" borderId="17" xfId="0" applyFont="1" applyFill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19" fillId="0" borderId="17" xfId="0" applyFont="1" applyBorder="1"/>
    <xf numFmtId="0" fontId="21" fillId="34" borderId="10" xfId="0" applyFont="1" applyFill="1" applyBorder="1" applyAlignment="1">
      <alignment horizontal="center" vertical="center"/>
    </xf>
    <xf numFmtId="0" fontId="20" fillId="35" borderId="10" xfId="42" applyFont="1" applyFill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35" borderId="10" xfId="0" applyFont="1" applyFill="1" applyBorder="1"/>
    <xf numFmtId="0" fontId="0" fillId="35" borderId="10" xfId="0" applyFill="1" applyBorder="1"/>
    <xf numFmtId="0" fontId="19" fillId="35" borderId="10" xfId="0" applyFont="1" applyFill="1" applyBorder="1" applyAlignment="1">
      <alignment wrapText="1"/>
    </xf>
    <xf numFmtId="0" fontId="18" fillId="36" borderId="14" xfId="42" applyFill="1" applyBorder="1"/>
    <xf numFmtId="0" fontId="20" fillId="36" borderId="14" xfId="42" applyFont="1" applyFill="1" applyBorder="1"/>
    <xf numFmtId="0" fontId="20" fillId="0" borderId="10" xfId="42" applyFont="1" applyBorder="1"/>
    <xf numFmtId="0" fontId="20" fillId="36" borderId="10" xfId="42" applyFont="1" applyFill="1" applyBorder="1"/>
    <xf numFmtId="0" fontId="19" fillId="0" borderId="21" xfId="0" applyFont="1" applyBorder="1"/>
    <xf numFmtId="0" fontId="19" fillId="0" borderId="0" xfId="0" applyFont="1" applyAlignment="1">
      <alignment horizontal="center" vertical="center"/>
    </xf>
    <xf numFmtId="0" fontId="21" fillId="33" borderId="23" xfId="0" applyFont="1" applyFill="1" applyBorder="1" applyAlignment="1">
      <alignment wrapText="1"/>
    </xf>
    <xf numFmtId="0" fontId="20" fillId="0" borderId="23" xfId="42" applyFont="1" applyBorder="1" applyAlignment="1">
      <alignment wrapText="1"/>
    </xf>
    <xf numFmtId="0" fontId="0" fillId="0" borderId="25" xfId="0" applyBorder="1"/>
    <xf numFmtId="0" fontId="21" fillId="34" borderId="26" xfId="0" applyFont="1" applyFill="1" applyBorder="1" applyAlignment="1">
      <alignment horizontal="center" vertical="center" wrapText="1"/>
    </xf>
    <xf numFmtId="0" fontId="22" fillId="33" borderId="28" xfId="42" applyFont="1" applyFill="1" applyBorder="1" applyAlignment="1">
      <alignment wrapText="1"/>
    </xf>
    <xf numFmtId="0" fontId="20" fillId="0" borderId="29" xfId="42" applyFont="1" applyBorder="1" applyAlignment="1">
      <alignment wrapText="1"/>
    </xf>
    <xf numFmtId="0" fontId="19" fillId="0" borderId="30" xfId="0" applyFont="1" applyBorder="1"/>
    <xf numFmtId="0" fontId="0" fillId="0" borderId="31" xfId="0" applyBorder="1"/>
    <xf numFmtId="0" fontId="20" fillId="0" borderId="32" xfId="42" applyFont="1" applyBorder="1" applyAlignment="1">
      <alignment wrapText="1"/>
    </xf>
    <xf numFmtId="0" fontId="19" fillId="0" borderId="33" xfId="0" applyFont="1" applyBorder="1"/>
    <xf numFmtId="0" fontId="0" fillId="0" borderId="34" xfId="0" applyBorder="1"/>
    <xf numFmtId="0" fontId="19" fillId="0" borderId="35" xfId="0" applyFont="1" applyBorder="1"/>
    <xf numFmtId="0" fontId="0" fillId="0" borderId="36" xfId="0" applyBorder="1"/>
    <xf numFmtId="0" fontId="22" fillId="33" borderId="23" xfId="42" applyFont="1" applyFill="1" applyBorder="1" applyAlignment="1">
      <alignment wrapText="1"/>
    </xf>
    <xf numFmtId="0" fontId="25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0" fillId="35" borderId="23" xfId="42" applyFont="1" applyFill="1" applyBorder="1" applyAlignment="1">
      <alignment wrapText="1"/>
    </xf>
    <xf numFmtId="0" fontId="0" fillId="35" borderId="25" xfId="0" applyFill="1" applyBorder="1"/>
    <xf numFmtId="0" fontId="19" fillId="35" borderId="0" xfId="0" applyFont="1" applyFill="1" applyAlignment="1">
      <alignment horizontal="center" vertical="center"/>
    </xf>
    <xf numFmtId="0" fontId="0" fillId="35" borderId="0" xfId="0" applyFill="1"/>
    <xf numFmtId="0" fontId="20" fillId="35" borderId="39" xfId="42" applyFont="1" applyFill="1" applyBorder="1" applyAlignment="1">
      <alignment wrapText="1"/>
    </xf>
    <xf numFmtId="0" fontId="19" fillId="35" borderId="21" xfId="0" applyFont="1" applyFill="1" applyBorder="1"/>
    <xf numFmtId="0" fontId="0" fillId="35" borderId="27" xfId="0" applyFill="1" applyBorder="1"/>
    <xf numFmtId="0" fontId="20" fillId="0" borderId="39" xfId="42" applyFont="1" applyBorder="1" applyAlignment="1">
      <alignment wrapText="1"/>
    </xf>
    <xf numFmtId="0" fontId="19" fillId="0" borderId="13" xfId="0" applyFont="1" applyBorder="1"/>
    <xf numFmtId="0" fontId="0" fillId="0" borderId="27" xfId="0" applyBorder="1"/>
    <xf numFmtId="0" fontId="20" fillId="0" borderId="0" xfId="42" applyFont="1" applyAlignment="1">
      <alignment wrapText="1"/>
    </xf>
    <xf numFmtId="0" fontId="21" fillId="34" borderId="10" xfId="0" applyFont="1" applyFill="1" applyBorder="1" applyAlignment="1">
      <alignment horizontal="center" wrapText="1"/>
    </xf>
    <xf numFmtId="0" fontId="19" fillId="34" borderId="10" xfId="0" applyFont="1" applyFill="1" applyBorder="1"/>
    <xf numFmtId="9" fontId="19" fillId="0" borderId="10" xfId="0" applyNumberFormat="1" applyFont="1" applyBorder="1"/>
    <xf numFmtId="0" fontId="20" fillId="0" borderId="10" xfId="42" applyFont="1" applyBorder="1" applyAlignment="1">
      <alignment horizontal="left"/>
    </xf>
    <xf numFmtId="0" fontId="19" fillId="35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24" xfId="0" applyBorder="1"/>
    <xf numFmtId="0" fontId="19" fillId="0" borderId="15" xfId="0" applyFont="1" applyBorder="1" applyAlignment="1">
      <alignment wrapText="1"/>
    </xf>
    <xf numFmtId="0" fontId="0" fillId="0" borderId="15" xfId="0" applyBorder="1"/>
    <xf numFmtId="0" fontId="21" fillId="0" borderId="15" xfId="0" applyFont="1" applyBorder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34" borderId="10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wrapText="1"/>
    </xf>
    <xf numFmtId="0" fontId="30" fillId="0" borderId="10" xfId="42" applyFont="1" applyBorder="1" applyAlignment="1">
      <alignment wrapText="1"/>
    </xf>
    <xf numFmtId="0" fontId="30" fillId="0" borderId="10" xfId="0" applyFont="1" applyBorder="1"/>
    <xf numFmtId="0" fontId="31" fillId="0" borderId="10" xfId="0" applyFont="1" applyBorder="1" applyAlignment="1">
      <alignment horizontal="center"/>
    </xf>
    <xf numFmtId="0" fontId="30" fillId="0" borderId="0" xfId="0" applyFont="1"/>
    <xf numFmtId="0" fontId="30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1" fillId="37" borderId="10" xfId="0" applyFont="1" applyFill="1" applyBorder="1" applyAlignment="1">
      <alignment horizontal="center" vertical="center" wrapText="1"/>
    </xf>
    <xf numFmtId="164" fontId="21" fillId="37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/>
    </xf>
    <xf numFmtId="0" fontId="21" fillId="37" borderId="10" xfId="0" applyFont="1" applyFill="1" applyBorder="1" applyAlignment="1">
      <alignment horizontal="center" vertical="center"/>
    </xf>
    <xf numFmtId="164" fontId="21" fillId="37" borderId="10" xfId="0" applyNumberFormat="1" applyFont="1" applyFill="1" applyBorder="1" applyAlignment="1">
      <alignment horizontal="center" vertical="center"/>
    </xf>
    <xf numFmtId="164" fontId="21" fillId="34" borderId="10" xfId="0" applyNumberFormat="1" applyFont="1" applyFill="1" applyBorder="1" applyAlignment="1">
      <alignment vertical="center"/>
    </xf>
    <xf numFmtId="0" fontId="19" fillId="0" borderId="10" xfId="0" applyFont="1" applyBorder="1" applyAlignment="1">
      <alignment wrapText="1"/>
    </xf>
    <xf numFmtId="0" fontId="19" fillId="0" borderId="10" xfId="0" applyFont="1" applyBorder="1"/>
    <xf numFmtId="164" fontId="21" fillId="34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1" fillId="34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21" fillId="34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2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164" fontId="29" fillId="34" borderId="10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37" xfId="0" applyFont="1" applyFill="1" applyBorder="1" applyAlignment="1">
      <alignment horizontal="center" vertical="center"/>
    </xf>
    <xf numFmtId="0" fontId="19" fillId="0" borderId="24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38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/>
    </xf>
    <xf numFmtId="0" fontId="0" fillId="0" borderId="21" xfId="0" applyBorder="1"/>
    <xf numFmtId="0" fontId="21" fillId="34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164" fontId="29" fillId="34" borderId="10" xfId="0" applyNumberFormat="1" applyFont="1" applyFill="1" applyBorder="1" applyAlignment="1">
      <alignment vertical="center" wrapText="1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Normálna 2" xfId="42" xr:uid="{00000000-0005-0000-0000-00001A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4"/>
  <sheetViews>
    <sheetView tabSelected="1" zoomScale="85" zoomScaleNormal="85" workbookViewId="0">
      <pane ySplit="2" topLeftCell="A3" activePane="bottomLeft" state="frozen"/>
      <selection pane="bottomLeft" activeCell="E215" sqref="E215"/>
    </sheetView>
  </sheetViews>
  <sheetFormatPr defaultRowHeight="14.4" x14ac:dyDescent="0.3"/>
  <cols>
    <col min="1" max="1" width="56.33203125" style="7" customWidth="1"/>
    <col min="2" max="2" width="30" style="2" customWidth="1"/>
    <col min="3" max="3" width="37.5546875" customWidth="1"/>
    <col min="5" max="5" width="28.44140625" style="70" customWidth="1"/>
    <col min="7" max="7" width="41.6640625" bestFit="1" customWidth="1"/>
  </cols>
  <sheetData>
    <row r="1" spans="1:7" x14ac:dyDescent="0.3">
      <c r="G1" s="88" t="s">
        <v>494</v>
      </c>
    </row>
    <row r="2" spans="1:7" x14ac:dyDescent="0.3">
      <c r="A2" s="106" t="s">
        <v>157</v>
      </c>
      <c r="B2" s="106"/>
      <c r="C2" s="106"/>
      <c r="G2" s="89">
        <f>SUM(G6,G10:G14,G18:G22,G26:G27,G30:G50,G53:G142,G145,G148:G205,G208:G214)</f>
        <v>0</v>
      </c>
    </row>
    <row r="3" spans="1:7" ht="15" thickBot="1" x14ac:dyDescent="0.35">
      <c r="A3" s="104" t="s">
        <v>168</v>
      </c>
      <c r="B3" s="105"/>
      <c r="C3" s="105"/>
    </row>
    <row r="4" spans="1:7" ht="15" thickBot="1" x14ac:dyDescent="0.35">
      <c r="A4" s="13" t="s">
        <v>152</v>
      </c>
      <c r="B4" s="100" t="s">
        <v>163</v>
      </c>
      <c r="C4" s="102" t="s">
        <v>164</v>
      </c>
      <c r="E4" s="96" t="s">
        <v>483</v>
      </c>
      <c r="G4" s="96" t="s">
        <v>493</v>
      </c>
    </row>
    <row r="5" spans="1:7" ht="28.2" x14ac:dyDescent="0.3">
      <c r="A5" s="10" t="s">
        <v>165</v>
      </c>
      <c r="B5" s="101"/>
      <c r="C5" s="103"/>
      <c r="E5" s="97"/>
      <c r="G5" s="97"/>
    </row>
    <row r="6" spans="1:7" x14ac:dyDescent="0.3">
      <c r="A6" s="9" t="s">
        <v>93</v>
      </c>
      <c r="B6" s="1" t="s">
        <v>92</v>
      </c>
      <c r="C6" s="3"/>
      <c r="E6" s="50">
        <v>3</v>
      </c>
      <c r="G6" s="87">
        <f>C6*E6</f>
        <v>0</v>
      </c>
    </row>
    <row r="7" spans="1:7" ht="15" thickBot="1" x14ac:dyDescent="0.35">
      <c r="E7" s="50"/>
      <c r="G7" s="87"/>
    </row>
    <row r="8" spans="1:7" ht="15.75" customHeight="1" thickBot="1" x14ac:dyDescent="0.35">
      <c r="A8" s="13" t="s">
        <v>152</v>
      </c>
      <c r="B8" s="100" t="s">
        <v>163</v>
      </c>
      <c r="C8" s="102" t="s">
        <v>164</v>
      </c>
      <c r="E8" s="96" t="s">
        <v>483</v>
      </c>
      <c r="G8" s="96" t="s">
        <v>493</v>
      </c>
    </row>
    <row r="9" spans="1:7" x14ac:dyDescent="0.3">
      <c r="A9" s="8" t="s">
        <v>166</v>
      </c>
      <c r="B9" s="101"/>
      <c r="C9" s="103"/>
      <c r="E9" s="97"/>
      <c r="G9" s="97"/>
    </row>
    <row r="10" spans="1:7" x14ac:dyDescent="0.3">
      <c r="A10" s="9" t="s">
        <v>91</v>
      </c>
      <c r="B10" s="1" t="s">
        <v>94</v>
      </c>
      <c r="C10" s="3"/>
      <c r="E10" s="50">
        <v>2</v>
      </c>
      <c r="G10" s="87">
        <f t="shared" ref="G10:G14" si="0">C10*E10</f>
        <v>0</v>
      </c>
    </row>
    <row r="11" spans="1:7" x14ac:dyDescent="0.3">
      <c r="A11" s="9" t="s">
        <v>95</v>
      </c>
      <c r="B11" s="1" t="s">
        <v>94</v>
      </c>
      <c r="C11" s="3"/>
      <c r="E11" s="50">
        <v>4</v>
      </c>
      <c r="G11" s="87">
        <f t="shared" si="0"/>
        <v>0</v>
      </c>
    </row>
    <row r="12" spans="1:7" x14ac:dyDescent="0.3">
      <c r="A12" s="9" t="s">
        <v>465</v>
      </c>
      <c r="B12" s="1" t="s">
        <v>100</v>
      </c>
      <c r="C12" s="3"/>
      <c r="E12" s="50">
        <v>1</v>
      </c>
      <c r="G12" s="87">
        <f t="shared" si="0"/>
        <v>0</v>
      </c>
    </row>
    <row r="13" spans="1:7" x14ac:dyDescent="0.3">
      <c r="A13" s="9" t="s">
        <v>116</v>
      </c>
      <c r="B13" s="1" t="s">
        <v>100</v>
      </c>
      <c r="C13" s="3"/>
      <c r="E13" s="50">
        <v>1</v>
      </c>
      <c r="G13" s="87">
        <f t="shared" si="0"/>
        <v>0</v>
      </c>
    </row>
    <row r="14" spans="1:7" x14ac:dyDescent="0.3">
      <c r="A14" s="9" t="s">
        <v>96</v>
      </c>
      <c r="B14" s="1" t="s">
        <v>100</v>
      </c>
      <c r="C14" s="3"/>
      <c r="E14" s="50">
        <v>1</v>
      </c>
      <c r="G14" s="87">
        <f t="shared" si="0"/>
        <v>0</v>
      </c>
    </row>
    <row r="15" spans="1:7" ht="15" thickBot="1" x14ac:dyDescent="0.35">
      <c r="E15" s="50"/>
      <c r="G15" s="87"/>
    </row>
    <row r="16" spans="1:7" ht="15" thickBot="1" x14ac:dyDescent="0.35">
      <c r="A16" s="13" t="s">
        <v>152</v>
      </c>
      <c r="B16" s="100" t="s">
        <v>163</v>
      </c>
      <c r="C16" s="102" t="s">
        <v>164</v>
      </c>
      <c r="E16" s="96" t="s">
        <v>483</v>
      </c>
      <c r="G16" s="96" t="s">
        <v>493</v>
      </c>
    </row>
    <row r="17" spans="1:7" x14ac:dyDescent="0.3">
      <c r="A17" s="10" t="s">
        <v>161</v>
      </c>
      <c r="B17" s="101"/>
      <c r="C17" s="103"/>
      <c r="E17" s="97"/>
      <c r="G17" s="97"/>
    </row>
    <row r="18" spans="1:7" x14ac:dyDescent="0.3">
      <c r="A18" s="9"/>
      <c r="B18" s="1"/>
      <c r="C18" s="3"/>
      <c r="E18" s="50"/>
      <c r="G18" s="87">
        <f t="shared" ref="G18:G22" si="1">C18*E18</f>
        <v>0</v>
      </c>
    </row>
    <row r="19" spans="1:7" x14ac:dyDescent="0.3">
      <c r="A19" s="9"/>
      <c r="B19" s="1"/>
      <c r="C19" s="3"/>
      <c r="E19" s="50"/>
      <c r="G19" s="87">
        <f t="shared" si="1"/>
        <v>0</v>
      </c>
    </row>
    <row r="20" spans="1:7" x14ac:dyDescent="0.3">
      <c r="A20" s="9"/>
      <c r="B20" s="1"/>
      <c r="C20" s="3"/>
      <c r="E20" s="50"/>
      <c r="G20" s="87">
        <f t="shared" si="1"/>
        <v>0</v>
      </c>
    </row>
    <row r="21" spans="1:7" x14ac:dyDescent="0.3">
      <c r="A21" s="9"/>
      <c r="B21" s="1"/>
      <c r="C21" s="3"/>
      <c r="E21" s="50"/>
      <c r="G21" s="87">
        <f t="shared" si="1"/>
        <v>0</v>
      </c>
    </row>
    <row r="22" spans="1:7" x14ac:dyDescent="0.3">
      <c r="A22" s="9"/>
      <c r="B22" s="1"/>
      <c r="C22" s="3"/>
      <c r="E22" s="50"/>
      <c r="G22" s="87">
        <f t="shared" si="1"/>
        <v>0</v>
      </c>
    </row>
    <row r="23" spans="1:7" ht="15" thickBot="1" x14ac:dyDescent="0.35">
      <c r="E23" s="50"/>
      <c r="G23" s="87"/>
    </row>
    <row r="24" spans="1:7" ht="15" thickBot="1" x14ac:dyDescent="0.35">
      <c r="A24" s="13" t="s">
        <v>152</v>
      </c>
      <c r="B24" s="100" t="s">
        <v>163</v>
      </c>
      <c r="C24" s="102" t="s">
        <v>164</v>
      </c>
      <c r="E24" s="96" t="s">
        <v>483</v>
      </c>
      <c r="G24" s="96" t="s">
        <v>493</v>
      </c>
    </row>
    <row r="25" spans="1:7" ht="28.2" x14ac:dyDescent="0.3">
      <c r="A25" s="8" t="s">
        <v>162</v>
      </c>
      <c r="B25" s="101"/>
      <c r="C25" s="103"/>
      <c r="E25" s="97"/>
      <c r="G25" s="97"/>
    </row>
    <row r="26" spans="1:7" x14ac:dyDescent="0.3">
      <c r="A26" s="9" t="s">
        <v>117</v>
      </c>
      <c r="B26" s="1" t="s">
        <v>159</v>
      </c>
      <c r="C26" s="3"/>
      <c r="E26" s="50">
        <v>3</v>
      </c>
      <c r="G26" s="87">
        <f t="shared" ref="G26:G50" si="2">C26*E26</f>
        <v>0</v>
      </c>
    </row>
    <row r="27" spans="1:7" x14ac:dyDescent="0.3">
      <c r="E27" s="50"/>
      <c r="G27" s="87">
        <f t="shared" si="2"/>
        <v>0</v>
      </c>
    </row>
    <row r="28" spans="1:7" x14ac:dyDescent="0.3">
      <c r="A28" s="104" t="s">
        <v>169</v>
      </c>
      <c r="B28" s="105"/>
      <c r="C28" s="105"/>
      <c r="E28" s="50"/>
      <c r="G28" s="87"/>
    </row>
    <row r="29" spans="1:7" ht="30" customHeight="1" x14ac:dyDescent="0.3">
      <c r="A29" s="10" t="s">
        <v>165</v>
      </c>
      <c r="B29" s="22" t="s">
        <v>163</v>
      </c>
      <c r="C29" s="22" t="s">
        <v>164</v>
      </c>
      <c r="E29" s="69" t="s">
        <v>483</v>
      </c>
      <c r="G29" s="69" t="s">
        <v>493</v>
      </c>
    </row>
    <row r="30" spans="1:7" x14ac:dyDescent="0.3">
      <c r="A30" s="11" t="s">
        <v>85</v>
      </c>
      <c r="B30" s="1" t="s">
        <v>97</v>
      </c>
      <c r="C30" s="3"/>
      <c r="E30" s="50">
        <v>500</v>
      </c>
      <c r="G30" s="87">
        <f t="shared" si="2"/>
        <v>0</v>
      </c>
    </row>
    <row r="31" spans="1:7" x14ac:dyDescent="0.3">
      <c r="A31" s="11" t="s">
        <v>86</v>
      </c>
      <c r="B31" s="1" t="s">
        <v>97</v>
      </c>
      <c r="C31" s="3"/>
      <c r="E31" s="50">
        <v>1200</v>
      </c>
      <c r="G31" s="87">
        <f t="shared" si="2"/>
        <v>0</v>
      </c>
    </row>
    <row r="32" spans="1:7" x14ac:dyDescent="0.3">
      <c r="A32" s="11" t="s">
        <v>138</v>
      </c>
      <c r="B32" s="1" t="s">
        <v>97</v>
      </c>
      <c r="C32" s="3"/>
      <c r="E32" s="50">
        <v>900</v>
      </c>
      <c r="G32" s="87">
        <f t="shared" si="2"/>
        <v>0</v>
      </c>
    </row>
    <row r="33" spans="1:7" x14ac:dyDescent="0.3">
      <c r="A33" s="11" t="s">
        <v>87</v>
      </c>
      <c r="B33" s="1" t="s">
        <v>114</v>
      </c>
      <c r="C33" s="3"/>
      <c r="E33" s="50">
        <v>40</v>
      </c>
      <c r="G33" s="87">
        <f t="shared" si="2"/>
        <v>0</v>
      </c>
    </row>
    <row r="34" spans="1:7" x14ac:dyDescent="0.3">
      <c r="A34" s="11" t="s">
        <v>88</v>
      </c>
      <c r="B34" s="1" t="s">
        <v>114</v>
      </c>
      <c r="C34" s="3"/>
      <c r="E34" s="50">
        <v>20</v>
      </c>
      <c r="G34" s="87">
        <f t="shared" si="2"/>
        <v>0</v>
      </c>
    </row>
    <row r="35" spans="1:7" x14ac:dyDescent="0.3">
      <c r="A35" s="11" t="s">
        <v>89</v>
      </c>
      <c r="B35" s="1" t="s">
        <v>114</v>
      </c>
      <c r="C35" s="3"/>
      <c r="E35" s="50">
        <v>15</v>
      </c>
      <c r="G35" s="87">
        <f t="shared" si="2"/>
        <v>0</v>
      </c>
    </row>
    <row r="36" spans="1:7" x14ac:dyDescent="0.3">
      <c r="A36" s="11" t="s">
        <v>90</v>
      </c>
      <c r="B36" s="1" t="s">
        <v>114</v>
      </c>
      <c r="C36" s="3"/>
      <c r="E36" s="50">
        <v>15</v>
      </c>
      <c r="G36" s="87">
        <f t="shared" si="2"/>
        <v>0</v>
      </c>
    </row>
    <row r="37" spans="1:7" x14ac:dyDescent="0.3">
      <c r="A37" s="11" t="s">
        <v>120</v>
      </c>
      <c r="B37" s="1" t="s">
        <v>114</v>
      </c>
      <c r="C37" s="3"/>
      <c r="E37" s="50">
        <v>2</v>
      </c>
      <c r="G37" s="87">
        <f t="shared" si="2"/>
        <v>0</v>
      </c>
    </row>
    <row r="38" spans="1:7" x14ac:dyDescent="0.3">
      <c r="A38" s="11" t="s">
        <v>137</v>
      </c>
      <c r="B38" s="1" t="s">
        <v>114</v>
      </c>
      <c r="C38" s="3"/>
      <c r="E38" s="50">
        <v>1</v>
      </c>
      <c r="G38" s="87">
        <f t="shared" si="2"/>
        <v>0</v>
      </c>
    </row>
    <row r="39" spans="1:7" x14ac:dyDescent="0.3">
      <c r="A39" s="11" t="s">
        <v>110</v>
      </c>
      <c r="B39" s="1" t="s">
        <v>114</v>
      </c>
      <c r="C39" s="3"/>
      <c r="E39" s="50">
        <v>1</v>
      </c>
      <c r="G39" s="87">
        <f t="shared" si="2"/>
        <v>0</v>
      </c>
    </row>
    <row r="40" spans="1:7" x14ac:dyDescent="0.3">
      <c r="A40" s="11" t="s">
        <v>111</v>
      </c>
      <c r="B40" s="1" t="s">
        <v>114</v>
      </c>
      <c r="C40" s="3"/>
      <c r="E40" s="50">
        <v>1</v>
      </c>
      <c r="G40" s="87">
        <f t="shared" si="2"/>
        <v>0</v>
      </c>
    </row>
    <row r="41" spans="1:7" x14ac:dyDescent="0.3">
      <c r="A41" s="11" t="s">
        <v>125</v>
      </c>
      <c r="B41" s="1" t="s">
        <v>114</v>
      </c>
      <c r="C41" s="3"/>
      <c r="E41" s="50">
        <v>1</v>
      </c>
      <c r="G41" s="87">
        <f t="shared" si="2"/>
        <v>0</v>
      </c>
    </row>
    <row r="42" spans="1:7" x14ac:dyDescent="0.3">
      <c r="A42" s="11" t="s">
        <v>112</v>
      </c>
      <c r="B42" s="1" t="s">
        <v>114</v>
      </c>
      <c r="C42" s="3"/>
      <c r="E42" s="50">
        <v>1</v>
      </c>
      <c r="G42" s="87">
        <f t="shared" si="2"/>
        <v>0</v>
      </c>
    </row>
    <row r="43" spans="1:7" x14ac:dyDescent="0.3">
      <c r="A43" s="11" t="s">
        <v>113</v>
      </c>
      <c r="B43" s="1" t="s">
        <v>114</v>
      </c>
      <c r="C43" s="3"/>
      <c r="E43" s="50">
        <v>1</v>
      </c>
      <c r="G43" s="87">
        <f t="shared" si="2"/>
        <v>0</v>
      </c>
    </row>
    <row r="44" spans="1:7" x14ac:dyDescent="0.3">
      <c r="A44" s="11" t="s">
        <v>121</v>
      </c>
      <c r="B44" s="1" t="s">
        <v>114</v>
      </c>
      <c r="C44" s="3"/>
      <c r="E44" s="50">
        <v>1</v>
      </c>
      <c r="G44" s="87">
        <f t="shared" si="2"/>
        <v>0</v>
      </c>
    </row>
    <row r="45" spans="1:7" x14ac:dyDescent="0.3">
      <c r="A45" s="11" t="s">
        <v>108</v>
      </c>
      <c r="B45" s="1" t="s">
        <v>114</v>
      </c>
      <c r="C45" s="3"/>
      <c r="E45" s="50">
        <v>20</v>
      </c>
      <c r="G45" s="87">
        <f t="shared" si="2"/>
        <v>0</v>
      </c>
    </row>
    <row r="46" spans="1:7" x14ac:dyDescent="0.3">
      <c r="A46" s="11" t="s">
        <v>122</v>
      </c>
      <c r="B46" s="1" t="s">
        <v>114</v>
      </c>
      <c r="C46" s="3"/>
      <c r="E46" s="50">
        <v>1</v>
      </c>
      <c r="G46" s="87">
        <f t="shared" si="2"/>
        <v>0</v>
      </c>
    </row>
    <row r="47" spans="1:7" x14ac:dyDescent="0.3">
      <c r="A47" s="11" t="s">
        <v>123</v>
      </c>
      <c r="B47" s="1" t="s">
        <v>114</v>
      </c>
      <c r="C47" s="3"/>
      <c r="E47" s="50">
        <v>1</v>
      </c>
      <c r="G47" s="87">
        <f t="shared" si="2"/>
        <v>0</v>
      </c>
    </row>
    <row r="48" spans="1:7" x14ac:dyDescent="0.3">
      <c r="A48" s="11" t="s">
        <v>124</v>
      </c>
      <c r="B48" s="1" t="s">
        <v>114</v>
      </c>
      <c r="C48" s="3"/>
      <c r="E48" s="50">
        <v>1</v>
      </c>
      <c r="G48" s="87">
        <f t="shared" si="2"/>
        <v>0</v>
      </c>
    </row>
    <row r="49" spans="1:7" x14ac:dyDescent="0.3">
      <c r="A49" s="11" t="s">
        <v>109</v>
      </c>
      <c r="B49" s="1" t="s">
        <v>114</v>
      </c>
      <c r="C49" s="3"/>
      <c r="E49" s="50">
        <v>1</v>
      </c>
      <c r="G49" s="87">
        <f t="shared" si="2"/>
        <v>0</v>
      </c>
    </row>
    <row r="50" spans="1:7" x14ac:dyDescent="0.3">
      <c r="A50" s="11" t="s">
        <v>466</v>
      </c>
      <c r="B50" s="1" t="s">
        <v>114</v>
      </c>
      <c r="C50" s="3"/>
      <c r="E50" s="50">
        <v>1</v>
      </c>
      <c r="G50" s="87">
        <f t="shared" si="2"/>
        <v>0</v>
      </c>
    </row>
    <row r="51" spans="1:7" x14ac:dyDescent="0.3">
      <c r="A51" s="14"/>
      <c r="B51" s="15"/>
      <c r="C51" s="15"/>
      <c r="E51" s="50"/>
      <c r="G51" s="50"/>
    </row>
    <row r="52" spans="1:7" ht="27.6" x14ac:dyDescent="0.3">
      <c r="A52" s="8" t="s">
        <v>160</v>
      </c>
      <c r="B52" s="22" t="s">
        <v>163</v>
      </c>
      <c r="C52" s="22" t="s">
        <v>164</v>
      </c>
      <c r="E52" s="69" t="s">
        <v>483</v>
      </c>
      <c r="G52" s="69" t="s">
        <v>493</v>
      </c>
    </row>
    <row r="53" spans="1:7" x14ac:dyDescent="0.3">
      <c r="A53" s="9" t="s">
        <v>0</v>
      </c>
      <c r="B53" s="1" t="s">
        <v>134</v>
      </c>
      <c r="C53" s="3"/>
      <c r="E53" s="50">
        <v>1</v>
      </c>
      <c r="G53" s="87">
        <f t="shared" ref="G53:G116" si="3">C53*E53</f>
        <v>0</v>
      </c>
    </row>
    <row r="54" spans="1:7" x14ac:dyDescent="0.3">
      <c r="A54" s="9" t="s">
        <v>1</v>
      </c>
      <c r="B54" s="1" t="s">
        <v>134</v>
      </c>
      <c r="C54" s="3"/>
      <c r="E54" s="50">
        <v>1</v>
      </c>
      <c r="G54" s="87">
        <f t="shared" si="3"/>
        <v>0</v>
      </c>
    </row>
    <row r="55" spans="1:7" x14ac:dyDescent="0.3">
      <c r="A55" s="9" t="s">
        <v>2</v>
      </c>
      <c r="B55" s="1" t="s">
        <v>134</v>
      </c>
      <c r="C55" s="3"/>
      <c r="E55" s="50">
        <v>1</v>
      </c>
      <c r="G55" s="87">
        <f t="shared" si="3"/>
        <v>0</v>
      </c>
    </row>
    <row r="56" spans="1:7" x14ac:dyDescent="0.3">
      <c r="A56" s="9" t="s">
        <v>3</v>
      </c>
      <c r="B56" s="1" t="s">
        <v>134</v>
      </c>
      <c r="C56" s="3"/>
      <c r="E56" s="50">
        <v>1</v>
      </c>
      <c r="G56" s="87">
        <f t="shared" si="3"/>
        <v>0</v>
      </c>
    </row>
    <row r="57" spans="1:7" x14ac:dyDescent="0.3">
      <c r="A57" s="9" t="s">
        <v>135</v>
      </c>
      <c r="B57" s="1" t="s">
        <v>134</v>
      </c>
      <c r="C57" s="3"/>
      <c r="E57" s="50">
        <v>1</v>
      </c>
      <c r="G57" s="87">
        <f t="shared" si="3"/>
        <v>0</v>
      </c>
    </row>
    <row r="58" spans="1:7" x14ac:dyDescent="0.3">
      <c r="A58" s="9" t="s">
        <v>126</v>
      </c>
      <c r="B58" s="1" t="s">
        <v>134</v>
      </c>
      <c r="C58" s="3"/>
      <c r="E58" s="50">
        <v>1</v>
      </c>
      <c r="G58" s="87">
        <f t="shared" si="3"/>
        <v>0</v>
      </c>
    </row>
    <row r="59" spans="1:7" x14ac:dyDescent="0.3">
      <c r="A59" s="9" t="s">
        <v>4</v>
      </c>
      <c r="B59" s="1" t="s">
        <v>134</v>
      </c>
      <c r="C59" s="3"/>
      <c r="E59" s="50">
        <v>1</v>
      </c>
      <c r="G59" s="87">
        <f t="shared" si="3"/>
        <v>0</v>
      </c>
    </row>
    <row r="60" spans="1:7" x14ac:dyDescent="0.3">
      <c r="A60" s="9" t="s">
        <v>127</v>
      </c>
      <c r="B60" s="1" t="s">
        <v>134</v>
      </c>
      <c r="C60" s="3"/>
      <c r="E60" s="50">
        <v>1</v>
      </c>
      <c r="G60" s="87">
        <f t="shared" si="3"/>
        <v>0</v>
      </c>
    </row>
    <row r="61" spans="1:7" x14ac:dyDescent="0.3">
      <c r="A61" s="9" t="s">
        <v>128</v>
      </c>
      <c r="B61" s="1" t="s">
        <v>134</v>
      </c>
      <c r="C61" s="3"/>
      <c r="E61" s="50">
        <v>1</v>
      </c>
      <c r="G61" s="87">
        <f t="shared" si="3"/>
        <v>0</v>
      </c>
    </row>
    <row r="62" spans="1:7" x14ac:dyDescent="0.3">
      <c r="A62" s="9" t="s">
        <v>129</v>
      </c>
      <c r="B62" s="1" t="s">
        <v>134</v>
      </c>
      <c r="C62" s="3"/>
      <c r="E62" s="50">
        <v>1</v>
      </c>
      <c r="G62" s="87">
        <f t="shared" si="3"/>
        <v>0</v>
      </c>
    </row>
    <row r="63" spans="1:7" x14ac:dyDescent="0.3">
      <c r="A63" s="9" t="s">
        <v>130</v>
      </c>
      <c r="B63" s="1" t="s">
        <v>134</v>
      </c>
      <c r="C63" s="3"/>
      <c r="E63" s="50">
        <v>1</v>
      </c>
      <c r="G63" s="87">
        <f t="shared" si="3"/>
        <v>0</v>
      </c>
    </row>
    <row r="64" spans="1:7" x14ac:dyDescent="0.3">
      <c r="A64" s="9" t="s">
        <v>131</v>
      </c>
      <c r="B64" s="1" t="s">
        <v>134</v>
      </c>
      <c r="C64" s="3"/>
      <c r="E64" s="50">
        <v>1</v>
      </c>
      <c r="G64" s="87">
        <f t="shared" si="3"/>
        <v>0</v>
      </c>
    </row>
    <row r="65" spans="1:7" x14ac:dyDescent="0.3">
      <c r="A65" s="9" t="s">
        <v>5</v>
      </c>
      <c r="B65" s="1" t="s">
        <v>134</v>
      </c>
      <c r="C65" s="3"/>
      <c r="E65" s="50">
        <v>1</v>
      </c>
      <c r="G65" s="87">
        <f t="shared" si="3"/>
        <v>0</v>
      </c>
    </row>
    <row r="66" spans="1:7" x14ac:dyDescent="0.3">
      <c r="A66" s="9" t="s">
        <v>6</v>
      </c>
      <c r="B66" s="1" t="s">
        <v>134</v>
      </c>
      <c r="C66" s="3"/>
      <c r="E66" s="50">
        <v>20</v>
      </c>
      <c r="G66" s="87">
        <f t="shared" si="3"/>
        <v>0</v>
      </c>
    </row>
    <row r="67" spans="1:7" x14ac:dyDescent="0.3">
      <c r="A67" s="9" t="s">
        <v>7</v>
      </c>
      <c r="B67" s="1" t="s">
        <v>134</v>
      </c>
      <c r="C67" s="3"/>
      <c r="E67" s="50">
        <v>30</v>
      </c>
      <c r="G67" s="87">
        <f t="shared" si="3"/>
        <v>0</v>
      </c>
    </row>
    <row r="68" spans="1:7" x14ac:dyDescent="0.3">
      <c r="A68" s="9" t="s">
        <v>8</v>
      </c>
      <c r="B68" s="1" t="s">
        <v>134</v>
      </c>
      <c r="C68" s="3"/>
      <c r="E68" s="50">
        <v>20</v>
      </c>
      <c r="G68" s="87">
        <f t="shared" si="3"/>
        <v>0</v>
      </c>
    </row>
    <row r="69" spans="1:7" x14ac:dyDescent="0.3">
      <c r="A69" s="9" t="s">
        <v>9</v>
      </c>
      <c r="B69" s="1" t="s">
        <v>134</v>
      </c>
      <c r="C69" s="3"/>
      <c r="E69" s="50">
        <v>20</v>
      </c>
      <c r="G69" s="87">
        <f t="shared" si="3"/>
        <v>0</v>
      </c>
    </row>
    <row r="70" spans="1:7" x14ac:dyDescent="0.3">
      <c r="A70" s="9" t="s">
        <v>10</v>
      </c>
      <c r="B70" s="1" t="s">
        <v>134</v>
      </c>
      <c r="C70" s="3"/>
      <c r="E70" s="50">
        <v>1</v>
      </c>
      <c r="G70" s="87">
        <f t="shared" si="3"/>
        <v>0</v>
      </c>
    </row>
    <row r="71" spans="1:7" x14ac:dyDescent="0.3">
      <c r="A71" s="9" t="s">
        <v>11</v>
      </c>
      <c r="B71" s="1" t="s">
        <v>134</v>
      </c>
      <c r="C71" s="3"/>
      <c r="E71" s="50">
        <v>1</v>
      </c>
      <c r="G71" s="87">
        <f t="shared" si="3"/>
        <v>0</v>
      </c>
    </row>
    <row r="72" spans="1:7" x14ac:dyDescent="0.3">
      <c r="A72" s="9" t="s">
        <v>136</v>
      </c>
      <c r="B72" s="1" t="s">
        <v>134</v>
      </c>
      <c r="C72" s="3"/>
      <c r="E72" s="50">
        <v>1</v>
      </c>
      <c r="G72" s="87">
        <f t="shared" si="3"/>
        <v>0</v>
      </c>
    </row>
    <row r="73" spans="1:7" x14ac:dyDescent="0.3">
      <c r="A73" s="9" t="s">
        <v>213</v>
      </c>
      <c r="B73" s="1" t="s">
        <v>134</v>
      </c>
      <c r="C73" s="3"/>
      <c r="E73" s="50">
        <v>10</v>
      </c>
      <c r="G73" s="87">
        <f t="shared" si="3"/>
        <v>0</v>
      </c>
    </row>
    <row r="74" spans="1:7" x14ac:dyDescent="0.3">
      <c r="A74" s="9" t="s">
        <v>214</v>
      </c>
      <c r="B74" s="1" t="s">
        <v>134</v>
      </c>
      <c r="C74" s="3"/>
      <c r="E74" s="50">
        <v>10</v>
      </c>
      <c r="G74" s="87">
        <f t="shared" si="3"/>
        <v>0</v>
      </c>
    </row>
    <row r="75" spans="1:7" x14ac:dyDescent="0.3">
      <c r="A75" s="9" t="s">
        <v>215</v>
      </c>
      <c r="B75" s="1" t="s">
        <v>134</v>
      </c>
      <c r="C75" s="3"/>
      <c r="E75" s="50">
        <v>10</v>
      </c>
      <c r="G75" s="87">
        <f t="shared" si="3"/>
        <v>0</v>
      </c>
    </row>
    <row r="76" spans="1:7" x14ac:dyDescent="0.3">
      <c r="A76" s="9" t="s">
        <v>216</v>
      </c>
      <c r="B76" s="1" t="s">
        <v>134</v>
      </c>
      <c r="C76" s="3"/>
      <c r="E76" s="50">
        <v>10</v>
      </c>
      <c r="G76" s="87">
        <f t="shared" si="3"/>
        <v>0</v>
      </c>
    </row>
    <row r="77" spans="1:7" x14ac:dyDescent="0.3">
      <c r="A77" s="9" t="s">
        <v>217</v>
      </c>
      <c r="B77" s="1" t="s">
        <v>134</v>
      </c>
      <c r="C77" s="3"/>
      <c r="E77" s="50">
        <v>10</v>
      </c>
      <c r="G77" s="87">
        <f t="shared" si="3"/>
        <v>0</v>
      </c>
    </row>
    <row r="78" spans="1:7" x14ac:dyDescent="0.3">
      <c r="A78" s="9" t="s">
        <v>218</v>
      </c>
      <c r="B78" s="1" t="s">
        <v>134</v>
      </c>
      <c r="C78" s="3"/>
      <c r="E78" s="50">
        <v>10</v>
      </c>
      <c r="G78" s="87">
        <f t="shared" si="3"/>
        <v>0</v>
      </c>
    </row>
    <row r="79" spans="1:7" x14ac:dyDescent="0.3">
      <c r="A79" s="9" t="s">
        <v>219</v>
      </c>
      <c r="B79" s="1" t="s">
        <v>134</v>
      </c>
      <c r="C79" s="3"/>
      <c r="E79" s="50">
        <v>1</v>
      </c>
      <c r="G79" s="87">
        <f t="shared" si="3"/>
        <v>0</v>
      </c>
    </row>
    <row r="80" spans="1:7" x14ac:dyDescent="0.3">
      <c r="A80" s="9" t="s">
        <v>220</v>
      </c>
      <c r="B80" s="1" t="s">
        <v>134</v>
      </c>
      <c r="C80" s="3"/>
      <c r="E80" s="50">
        <v>1</v>
      </c>
      <c r="G80" s="87">
        <f t="shared" si="3"/>
        <v>0</v>
      </c>
    </row>
    <row r="81" spans="1:7" x14ac:dyDescent="0.3">
      <c r="A81" s="9" t="s">
        <v>221</v>
      </c>
      <c r="B81" s="1" t="s">
        <v>134</v>
      </c>
      <c r="C81" s="3"/>
      <c r="E81" s="50">
        <v>25</v>
      </c>
      <c r="G81" s="87">
        <f t="shared" si="3"/>
        <v>0</v>
      </c>
    </row>
    <row r="82" spans="1:7" x14ac:dyDescent="0.3">
      <c r="A82" s="9" t="s">
        <v>222</v>
      </c>
      <c r="B82" s="1" t="s">
        <v>134</v>
      </c>
      <c r="C82" s="3"/>
      <c r="E82" s="50">
        <v>25</v>
      </c>
      <c r="G82" s="87">
        <f t="shared" si="3"/>
        <v>0</v>
      </c>
    </row>
    <row r="83" spans="1:7" x14ac:dyDescent="0.3">
      <c r="A83" s="9" t="s">
        <v>223</v>
      </c>
      <c r="B83" s="1" t="s">
        <v>134</v>
      </c>
      <c r="C83" s="3"/>
      <c r="E83" s="50">
        <v>1</v>
      </c>
      <c r="G83" s="87">
        <f t="shared" si="3"/>
        <v>0</v>
      </c>
    </row>
    <row r="84" spans="1:7" x14ac:dyDescent="0.3">
      <c r="A84" s="9" t="s">
        <v>224</v>
      </c>
      <c r="B84" s="1" t="s">
        <v>134</v>
      </c>
      <c r="C84" s="3"/>
      <c r="E84" s="50">
        <v>50</v>
      </c>
      <c r="G84" s="87">
        <f t="shared" si="3"/>
        <v>0</v>
      </c>
    </row>
    <row r="85" spans="1:7" x14ac:dyDescent="0.3">
      <c r="A85" s="9" t="s">
        <v>225</v>
      </c>
      <c r="B85" s="1" t="s">
        <v>134</v>
      </c>
      <c r="C85" s="3"/>
      <c r="E85" s="50">
        <v>50</v>
      </c>
      <c r="G85" s="87">
        <f t="shared" si="3"/>
        <v>0</v>
      </c>
    </row>
    <row r="86" spans="1:7" x14ac:dyDescent="0.3">
      <c r="A86" s="9" t="s">
        <v>226</v>
      </c>
      <c r="B86" s="1" t="s">
        <v>134</v>
      </c>
      <c r="C86" s="3"/>
      <c r="E86" s="50">
        <v>50</v>
      </c>
      <c r="G86" s="87">
        <f t="shared" si="3"/>
        <v>0</v>
      </c>
    </row>
    <row r="87" spans="1:7" x14ac:dyDescent="0.3">
      <c r="A87" s="9" t="s">
        <v>227</v>
      </c>
      <c r="B87" s="1" t="s">
        <v>134</v>
      </c>
      <c r="C87" s="3"/>
      <c r="E87" s="50">
        <v>50</v>
      </c>
      <c r="G87" s="87">
        <f t="shared" si="3"/>
        <v>0</v>
      </c>
    </row>
    <row r="88" spans="1:7" x14ac:dyDescent="0.3">
      <c r="A88" s="9" t="s">
        <v>228</v>
      </c>
      <c r="B88" s="1" t="s">
        <v>134</v>
      </c>
      <c r="C88" s="3"/>
      <c r="E88" s="50">
        <v>50</v>
      </c>
      <c r="G88" s="87">
        <f t="shared" si="3"/>
        <v>0</v>
      </c>
    </row>
    <row r="89" spans="1:7" x14ac:dyDescent="0.3">
      <c r="A89" s="9" t="s">
        <v>229</v>
      </c>
      <c r="B89" s="1" t="s">
        <v>134</v>
      </c>
      <c r="C89" s="3"/>
      <c r="E89" s="50">
        <v>50</v>
      </c>
      <c r="G89" s="87">
        <f t="shared" si="3"/>
        <v>0</v>
      </c>
    </row>
    <row r="90" spans="1:7" x14ac:dyDescent="0.3">
      <c r="A90" s="7" t="s">
        <v>479</v>
      </c>
      <c r="B90" s="1" t="s">
        <v>134</v>
      </c>
      <c r="C90" s="3"/>
      <c r="E90" s="50">
        <v>1</v>
      </c>
      <c r="G90" s="87">
        <f t="shared" si="3"/>
        <v>0</v>
      </c>
    </row>
    <row r="91" spans="1:7" x14ac:dyDescent="0.3">
      <c r="A91" s="9" t="s">
        <v>230</v>
      </c>
      <c r="B91" s="1" t="s">
        <v>134</v>
      </c>
      <c r="C91" s="3"/>
      <c r="E91" s="50">
        <v>3</v>
      </c>
      <c r="G91" s="87">
        <f t="shared" si="3"/>
        <v>0</v>
      </c>
    </row>
    <row r="92" spans="1:7" x14ac:dyDescent="0.3">
      <c r="A92" s="9" t="s">
        <v>231</v>
      </c>
      <c r="B92" s="1" t="s">
        <v>134</v>
      </c>
      <c r="C92" s="3"/>
      <c r="E92" s="50">
        <v>3</v>
      </c>
      <c r="G92" s="87">
        <f t="shared" si="3"/>
        <v>0</v>
      </c>
    </row>
    <row r="93" spans="1:7" x14ac:dyDescent="0.3">
      <c r="A93" s="9" t="s">
        <v>480</v>
      </c>
      <c r="B93" s="1" t="s">
        <v>134</v>
      </c>
      <c r="C93" s="3"/>
      <c r="E93" s="50">
        <v>1</v>
      </c>
      <c r="G93" s="87">
        <f t="shared" si="3"/>
        <v>0</v>
      </c>
    </row>
    <row r="94" spans="1:7" x14ac:dyDescent="0.3">
      <c r="A94" s="9" t="s">
        <v>468</v>
      </c>
      <c r="B94" s="1" t="s">
        <v>134</v>
      </c>
      <c r="C94" s="3"/>
      <c r="E94" s="50">
        <v>1</v>
      </c>
      <c r="G94" s="87">
        <f t="shared" si="3"/>
        <v>0</v>
      </c>
    </row>
    <row r="95" spans="1:7" x14ac:dyDescent="0.3">
      <c r="A95" s="9" t="s">
        <v>12</v>
      </c>
      <c r="B95" s="1" t="s">
        <v>134</v>
      </c>
      <c r="C95" s="3"/>
      <c r="E95" s="50">
        <v>1</v>
      </c>
      <c r="G95" s="87">
        <f t="shared" si="3"/>
        <v>0</v>
      </c>
    </row>
    <row r="96" spans="1:7" x14ac:dyDescent="0.3">
      <c r="A96" s="9" t="s">
        <v>13</v>
      </c>
      <c r="B96" s="1" t="s">
        <v>134</v>
      </c>
      <c r="C96" s="3"/>
      <c r="E96" s="50">
        <v>1</v>
      </c>
      <c r="G96" s="87">
        <f t="shared" si="3"/>
        <v>0</v>
      </c>
    </row>
    <row r="97" spans="1:7" x14ac:dyDescent="0.3">
      <c r="A97" s="9" t="s">
        <v>14</v>
      </c>
      <c r="B97" s="1" t="s">
        <v>134</v>
      </c>
      <c r="C97" s="3"/>
      <c r="E97" s="50">
        <v>1</v>
      </c>
      <c r="G97" s="87">
        <f t="shared" si="3"/>
        <v>0</v>
      </c>
    </row>
    <row r="98" spans="1:7" x14ac:dyDescent="0.3">
      <c r="A98" s="9" t="s">
        <v>15</v>
      </c>
      <c r="B98" s="1" t="s">
        <v>134</v>
      </c>
      <c r="C98" s="3"/>
      <c r="E98" s="50">
        <v>1</v>
      </c>
      <c r="G98" s="87">
        <f t="shared" si="3"/>
        <v>0</v>
      </c>
    </row>
    <row r="99" spans="1:7" x14ac:dyDescent="0.3">
      <c r="A99" s="9" t="s">
        <v>16</v>
      </c>
      <c r="B99" s="1" t="s">
        <v>134</v>
      </c>
      <c r="C99" s="3"/>
      <c r="E99" s="50">
        <v>1</v>
      </c>
      <c r="G99" s="87">
        <f t="shared" si="3"/>
        <v>0</v>
      </c>
    </row>
    <row r="100" spans="1:7" x14ac:dyDescent="0.3">
      <c r="A100" s="11" t="s">
        <v>17</v>
      </c>
      <c r="B100" s="1" t="s">
        <v>167</v>
      </c>
      <c r="C100" s="3"/>
      <c r="E100" s="50">
        <v>10</v>
      </c>
      <c r="G100" s="87">
        <f t="shared" si="3"/>
        <v>0</v>
      </c>
    </row>
    <row r="101" spans="1:7" x14ac:dyDescent="0.3">
      <c r="A101" s="11" t="s">
        <v>18</v>
      </c>
      <c r="B101" s="1" t="s">
        <v>167</v>
      </c>
      <c r="C101" s="3"/>
      <c r="E101" s="50">
        <v>10</v>
      </c>
      <c r="G101" s="87">
        <f t="shared" si="3"/>
        <v>0</v>
      </c>
    </row>
    <row r="102" spans="1:7" x14ac:dyDescent="0.3">
      <c r="A102" s="11" t="s">
        <v>19</v>
      </c>
      <c r="B102" s="1" t="s">
        <v>167</v>
      </c>
      <c r="C102" s="3"/>
      <c r="E102" s="50">
        <v>10</v>
      </c>
      <c r="G102" s="87">
        <f t="shared" si="3"/>
        <v>0</v>
      </c>
    </row>
    <row r="103" spans="1:7" x14ac:dyDescent="0.3">
      <c r="A103" s="11" t="s">
        <v>20</v>
      </c>
      <c r="B103" s="1" t="s">
        <v>167</v>
      </c>
      <c r="C103" s="3"/>
      <c r="E103" s="50">
        <v>10</v>
      </c>
      <c r="G103" s="87">
        <f t="shared" si="3"/>
        <v>0</v>
      </c>
    </row>
    <row r="104" spans="1:7" x14ac:dyDescent="0.3">
      <c r="A104" s="11" t="s">
        <v>21</v>
      </c>
      <c r="B104" s="1" t="s">
        <v>167</v>
      </c>
      <c r="C104" s="3"/>
      <c r="E104" s="50">
        <v>1</v>
      </c>
      <c r="G104" s="87">
        <f t="shared" si="3"/>
        <v>0</v>
      </c>
    </row>
    <row r="105" spans="1:7" x14ac:dyDescent="0.3">
      <c r="A105" s="11" t="s">
        <v>22</v>
      </c>
      <c r="B105" s="1" t="s">
        <v>167</v>
      </c>
      <c r="C105" s="3"/>
      <c r="E105" s="50">
        <v>1</v>
      </c>
      <c r="G105" s="87">
        <f t="shared" si="3"/>
        <v>0</v>
      </c>
    </row>
    <row r="106" spans="1:7" x14ac:dyDescent="0.3">
      <c r="A106" s="11" t="s">
        <v>23</v>
      </c>
      <c r="B106" s="1" t="s">
        <v>167</v>
      </c>
      <c r="C106" s="3"/>
      <c r="E106" s="50">
        <v>1</v>
      </c>
      <c r="G106" s="87">
        <f t="shared" si="3"/>
        <v>0</v>
      </c>
    </row>
    <row r="107" spans="1:7" x14ac:dyDescent="0.3">
      <c r="A107" s="11" t="s">
        <v>24</v>
      </c>
      <c r="B107" s="1" t="s">
        <v>167</v>
      </c>
      <c r="C107" s="3"/>
      <c r="E107" s="50">
        <v>1</v>
      </c>
      <c r="G107" s="87">
        <f t="shared" si="3"/>
        <v>0</v>
      </c>
    </row>
    <row r="108" spans="1:7" x14ac:dyDescent="0.3">
      <c r="A108" s="11" t="s">
        <v>25</v>
      </c>
      <c r="B108" s="1" t="s">
        <v>167</v>
      </c>
      <c r="C108" s="3"/>
      <c r="E108" s="50">
        <v>1</v>
      </c>
      <c r="G108" s="87">
        <f t="shared" si="3"/>
        <v>0</v>
      </c>
    </row>
    <row r="109" spans="1:7" x14ac:dyDescent="0.3">
      <c r="A109" s="11" t="s">
        <v>26</v>
      </c>
      <c r="B109" s="1" t="s">
        <v>167</v>
      </c>
      <c r="C109" s="3"/>
      <c r="E109" s="50">
        <v>1</v>
      </c>
      <c r="G109" s="87">
        <f t="shared" si="3"/>
        <v>0</v>
      </c>
    </row>
    <row r="110" spans="1:7" x14ac:dyDescent="0.3">
      <c r="A110" s="11" t="s">
        <v>27</v>
      </c>
      <c r="B110" s="1" t="s">
        <v>167</v>
      </c>
      <c r="C110" s="3"/>
      <c r="E110" s="50">
        <v>1</v>
      </c>
      <c r="G110" s="87">
        <f t="shared" si="3"/>
        <v>0</v>
      </c>
    </row>
    <row r="111" spans="1:7" x14ac:dyDescent="0.3">
      <c r="A111" s="11" t="s">
        <v>28</v>
      </c>
      <c r="B111" s="1" t="s">
        <v>167</v>
      </c>
      <c r="C111" s="3"/>
      <c r="E111" s="50">
        <v>1</v>
      </c>
      <c r="G111" s="87">
        <f t="shared" si="3"/>
        <v>0</v>
      </c>
    </row>
    <row r="112" spans="1:7" x14ac:dyDescent="0.3">
      <c r="A112" s="11" t="s">
        <v>29</v>
      </c>
      <c r="B112" s="1" t="s">
        <v>167</v>
      </c>
      <c r="C112" s="3"/>
      <c r="E112" s="50">
        <v>1</v>
      </c>
      <c r="G112" s="87">
        <f t="shared" si="3"/>
        <v>0</v>
      </c>
    </row>
    <row r="113" spans="1:7" x14ac:dyDescent="0.3">
      <c r="A113" s="11" t="s">
        <v>30</v>
      </c>
      <c r="B113" s="1" t="s">
        <v>167</v>
      </c>
      <c r="C113" s="3"/>
      <c r="E113" s="50">
        <v>1</v>
      </c>
      <c r="G113" s="87">
        <f t="shared" si="3"/>
        <v>0</v>
      </c>
    </row>
    <row r="114" spans="1:7" x14ac:dyDescent="0.3">
      <c r="A114" s="11" t="s">
        <v>31</v>
      </c>
      <c r="B114" s="1" t="s">
        <v>167</v>
      </c>
      <c r="C114" s="3"/>
      <c r="E114" s="50">
        <v>1</v>
      </c>
      <c r="G114" s="87">
        <f t="shared" si="3"/>
        <v>0</v>
      </c>
    </row>
    <row r="115" spans="1:7" x14ac:dyDescent="0.3">
      <c r="A115" s="11" t="s">
        <v>32</v>
      </c>
      <c r="B115" s="1" t="s">
        <v>167</v>
      </c>
      <c r="C115" s="3"/>
      <c r="E115" s="50">
        <v>1</v>
      </c>
      <c r="G115" s="87">
        <f t="shared" si="3"/>
        <v>0</v>
      </c>
    </row>
    <row r="116" spans="1:7" x14ac:dyDescent="0.3">
      <c r="A116" s="11" t="s">
        <v>33</v>
      </c>
      <c r="B116" s="1" t="s">
        <v>167</v>
      </c>
      <c r="C116" s="3"/>
      <c r="E116" s="50">
        <v>1</v>
      </c>
      <c r="G116" s="87">
        <f t="shared" si="3"/>
        <v>0</v>
      </c>
    </row>
    <row r="117" spans="1:7" x14ac:dyDescent="0.3">
      <c r="A117" s="11" t="s">
        <v>34</v>
      </c>
      <c r="B117" s="1" t="s">
        <v>167</v>
      </c>
      <c r="C117" s="3"/>
      <c r="E117" s="50">
        <v>1</v>
      </c>
      <c r="G117" s="87">
        <f t="shared" ref="G117:G142" si="4">C117*E117</f>
        <v>0</v>
      </c>
    </row>
    <row r="118" spans="1:7" x14ac:dyDescent="0.3">
      <c r="A118" s="11" t="s">
        <v>35</v>
      </c>
      <c r="B118" s="1" t="s">
        <v>167</v>
      </c>
      <c r="C118" s="3"/>
      <c r="E118" s="50">
        <v>1</v>
      </c>
      <c r="G118" s="87">
        <f t="shared" si="4"/>
        <v>0</v>
      </c>
    </row>
    <row r="119" spans="1:7" x14ac:dyDescent="0.3">
      <c r="A119" s="11" t="s">
        <v>36</v>
      </c>
      <c r="B119" s="1" t="s">
        <v>167</v>
      </c>
      <c r="C119" s="3"/>
      <c r="E119" s="50">
        <v>1</v>
      </c>
      <c r="G119" s="87">
        <f t="shared" si="4"/>
        <v>0</v>
      </c>
    </row>
    <row r="120" spans="1:7" x14ac:dyDescent="0.3">
      <c r="A120" s="11" t="s">
        <v>37</v>
      </c>
      <c r="B120" s="1" t="s">
        <v>167</v>
      </c>
      <c r="C120" s="3"/>
      <c r="E120" s="50">
        <v>1</v>
      </c>
      <c r="G120" s="87">
        <f t="shared" si="4"/>
        <v>0</v>
      </c>
    </row>
    <row r="121" spans="1:7" x14ac:dyDescent="0.3">
      <c r="A121" s="11" t="s">
        <v>38</v>
      </c>
      <c r="B121" s="1" t="s">
        <v>167</v>
      </c>
      <c r="C121" s="3"/>
      <c r="E121" s="50">
        <v>1</v>
      </c>
      <c r="G121" s="87">
        <f t="shared" si="4"/>
        <v>0</v>
      </c>
    </row>
    <row r="122" spans="1:7" x14ac:dyDescent="0.3">
      <c r="A122" s="11" t="s">
        <v>39</v>
      </c>
      <c r="B122" s="1" t="s">
        <v>167</v>
      </c>
      <c r="C122" s="3"/>
      <c r="E122" s="50">
        <v>1</v>
      </c>
      <c r="G122" s="87">
        <f t="shared" si="4"/>
        <v>0</v>
      </c>
    </row>
    <row r="123" spans="1:7" x14ac:dyDescent="0.3">
      <c r="A123" s="11" t="s">
        <v>40</v>
      </c>
      <c r="B123" s="1" t="s">
        <v>167</v>
      </c>
      <c r="C123" s="3"/>
      <c r="E123" s="50">
        <v>1</v>
      </c>
      <c r="G123" s="87">
        <f t="shared" si="4"/>
        <v>0</v>
      </c>
    </row>
    <row r="124" spans="1:7" x14ac:dyDescent="0.3">
      <c r="A124" s="11" t="s">
        <v>41</v>
      </c>
      <c r="B124" s="1" t="s">
        <v>167</v>
      </c>
      <c r="C124" s="3"/>
      <c r="E124" s="50">
        <v>1</v>
      </c>
      <c r="G124" s="87">
        <f t="shared" si="4"/>
        <v>0</v>
      </c>
    </row>
    <row r="125" spans="1:7" x14ac:dyDescent="0.3">
      <c r="A125" s="11" t="s">
        <v>42</v>
      </c>
      <c r="B125" s="1" t="s">
        <v>167</v>
      </c>
      <c r="C125" s="3"/>
      <c r="E125" s="50">
        <v>1</v>
      </c>
      <c r="G125" s="87">
        <f t="shared" si="4"/>
        <v>0</v>
      </c>
    </row>
    <row r="126" spans="1:7" x14ac:dyDescent="0.3">
      <c r="A126" s="11" t="s">
        <v>43</v>
      </c>
      <c r="B126" s="1" t="s">
        <v>167</v>
      </c>
      <c r="C126" s="3"/>
      <c r="E126" s="50">
        <v>1</v>
      </c>
      <c r="G126" s="87">
        <f t="shared" si="4"/>
        <v>0</v>
      </c>
    </row>
    <row r="127" spans="1:7" x14ac:dyDescent="0.3">
      <c r="A127" s="11" t="s">
        <v>44</v>
      </c>
      <c r="B127" s="1" t="s">
        <v>167</v>
      </c>
      <c r="C127" s="3"/>
      <c r="E127" s="50">
        <v>1</v>
      </c>
      <c r="G127" s="87">
        <f t="shared" si="4"/>
        <v>0</v>
      </c>
    </row>
    <row r="128" spans="1:7" x14ac:dyDescent="0.3">
      <c r="A128" s="11" t="s">
        <v>45</v>
      </c>
      <c r="B128" s="1" t="s">
        <v>167</v>
      </c>
      <c r="C128" s="3"/>
      <c r="E128" s="50">
        <v>1</v>
      </c>
      <c r="G128" s="87">
        <f t="shared" si="4"/>
        <v>0</v>
      </c>
    </row>
    <row r="129" spans="1:7" x14ac:dyDescent="0.3">
      <c r="A129" s="11" t="s">
        <v>46</v>
      </c>
      <c r="B129" s="1" t="s">
        <v>167</v>
      </c>
      <c r="C129" s="3"/>
      <c r="E129" s="50">
        <v>1</v>
      </c>
      <c r="G129" s="87">
        <f t="shared" si="4"/>
        <v>0</v>
      </c>
    </row>
    <row r="130" spans="1:7" x14ac:dyDescent="0.3">
      <c r="A130" s="11" t="s">
        <v>47</v>
      </c>
      <c r="B130" s="1" t="s">
        <v>167</v>
      </c>
      <c r="C130" s="3"/>
      <c r="E130" s="50">
        <v>1</v>
      </c>
      <c r="G130" s="87">
        <f t="shared" si="4"/>
        <v>0</v>
      </c>
    </row>
    <row r="131" spans="1:7" x14ac:dyDescent="0.3">
      <c r="A131" s="11" t="s">
        <v>48</v>
      </c>
      <c r="B131" s="1" t="s">
        <v>167</v>
      </c>
      <c r="C131" s="3"/>
      <c r="E131" s="50">
        <v>1</v>
      </c>
      <c r="G131" s="87">
        <f t="shared" si="4"/>
        <v>0</v>
      </c>
    </row>
    <row r="132" spans="1:7" x14ac:dyDescent="0.3">
      <c r="A132" s="11" t="s">
        <v>49</v>
      </c>
      <c r="B132" s="1" t="s">
        <v>167</v>
      </c>
      <c r="C132" s="3"/>
      <c r="E132" s="50">
        <v>1</v>
      </c>
      <c r="G132" s="87">
        <f t="shared" si="4"/>
        <v>0</v>
      </c>
    </row>
    <row r="133" spans="1:7" x14ac:dyDescent="0.3">
      <c r="A133" s="11" t="s">
        <v>50</v>
      </c>
      <c r="B133" s="1" t="s">
        <v>167</v>
      </c>
      <c r="C133" s="3"/>
      <c r="E133" s="50">
        <v>1</v>
      </c>
      <c r="G133" s="87">
        <f t="shared" si="4"/>
        <v>0</v>
      </c>
    </row>
    <row r="134" spans="1:7" x14ac:dyDescent="0.3">
      <c r="A134" s="11" t="s">
        <v>51</v>
      </c>
      <c r="B134" s="1" t="s">
        <v>167</v>
      </c>
      <c r="C134" s="3"/>
      <c r="E134" s="50">
        <v>1</v>
      </c>
      <c r="G134" s="87">
        <f t="shared" si="4"/>
        <v>0</v>
      </c>
    </row>
    <row r="135" spans="1:7" x14ac:dyDescent="0.3">
      <c r="A135" s="11" t="s">
        <v>52</v>
      </c>
      <c r="B135" s="1" t="s">
        <v>167</v>
      </c>
      <c r="C135" s="3"/>
      <c r="E135" s="50">
        <v>1</v>
      </c>
      <c r="G135" s="87">
        <f t="shared" si="4"/>
        <v>0</v>
      </c>
    </row>
    <row r="136" spans="1:7" x14ac:dyDescent="0.3">
      <c r="A136" s="11" t="s">
        <v>53</v>
      </c>
      <c r="B136" s="1" t="s">
        <v>167</v>
      </c>
      <c r="C136" s="3"/>
      <c r="E136" s="50">
        <v>1</v>
      </c>
      <c r="G136" s="87">
        <f t="shared" si="4"/>
        <v>0</v>
      </c>
    </row>
    <row r="137" spans="1:7" x14ac:dyDescent="0.3">
      <c r="A137" s="11" t="s">
        <v>54</v>
      </c>
      <c r="B137" s="1" t="s">
        <v>167</v>
      </c>
      <c r="C137" s="3"/>
      <c r="E137" s="50">
        <v>1</v>
      </c>
      <c r="G137" s="87">
        <f t="shared" si="4"/>
        <v>0</v>
      </c>
    </row>
    <row r="138" spans="1:7" x14ac:dyDescent="0.3">
      <c r="A138" s="11" t="s">
        <v>55</v>
      </c>
      <c r="B138" s="1" t="s">
        <v>167</v>
      </c>
      <c r="C138" s="3"/>
      <c r="E138" s="50">
        <v>1</v>
      </c>
      <c r="G138" s="87">
        <f t="shared" si="4"/>
        <v>0</v>
      </c>
    </row>
    <row r="139" spans="1:7" x14ac:dyDescent="0.3">
      <c r="A139" s="11" t="s">
        <v>56</v>
      </c>
      <c r="B139" s="1" t="s">
        <v>167</v>
      </c>
      <c r="C139" s="3"/>
      <c r="E139" s="50">
        <v>1</v>
      </c>
      <c r="G139" s="87">
        <f t="shared" si="4"/>
        <v>0</v>
      </c>
    </row>
    <row r="140" spans="1:7" x14ac:dyDescent="0.3">
      <c r="A140" s="11" t="s">
        <v>57</v>
      </c>
      <c r="B140" s="1" t="s">
        <v>167</v>
      </c>
      <c r="C140" s="3"/>
      <c r="E140" s="50">
        <v>1</v>
      </c>
      <c r="G140" s="87">
        <f t="shared" si="4"/>
        <v>0</v>
      </c>
    </row>
    <row r="141" spans="1:7" x14ac:dyDescent="0.3">
      <c r="A141" s="11" t="s">
        <v>58</v>
      </c>
      <c r="B141" s="1" t="s">
        <v>167</v>
      </c>
      <c r="C141" s="3"/>
      <c r="E141" s="50">
        <v>1</v>
      </c>
      <c r="G141" s="87">
        <f t="shared" si="4"/>
        <v>0</v>
      </c>
    </row>
    <row r="142" spans="1:7" x14ac:dyDescent="0.3">
      <c r="A142" s="11" t="s">
        <v>59</v>
      </c>
      <c r="B142" s="1" t="s">
        <v>167</v>
      </c>
      <c r="C142" s="3"/>
      <c r="E142" s="50">
        <v>1</v>
      </c>
      <c r="G142" s="87">
        <f t="shared" si="4"/>
        <v>0</v>
      </c>
    </row>
    <row r="143" spans="1:7" x14ac:dyDescent="0.3">
      <c r="E143" s="50"/>
      <c r="G143" s="50"/>
    </row>
    <row r="144" spans="1:7" ht="39" customHeight="1" x14ac:dyDescent="0.3">
      <c r="A144" s="8" t="s">
        <v>162</v>
      </c>
      <c r="B144" s="22" t="s">
        <v>163</v>
      </c>
      <c r="C144" s="22" t="s">
        <v>164</v>
      </c>
      <c r="E144" s="69" t="s">
        <v>483</v>
      </c>
      <c r="G144" s="69" t="s">
        <v>493</v>
      </c>
    </row>
    <row r="145" spans="1:7" x14ac:dyDescent="0.3">
      <c r="A145" s="9" t="s">
        <v>158</v>
      </c>
      <c r="B145" s="1"/>
      <c r="C145" s="3"/>
      <c r="E145" s="50">
        <v>3500</v>
      </c>
      <c r="G145" s="87">
        <f t="shared" ref="G145" si="5">C145*E145</f>
        <v>0</v>
      </c>
    </row>
    <row r="146" spans="1:7" x14ac:dyDescent="0.3">
      <c r="E146" s="50"/>
      <c r="G146" s="50"/>
    </row>
    <row r="147" spans="1:7" ht="27.6" x14ac:dyDescent="0.3">
      <c r="A147" s="10" t="s">
        <v>161</v>
      </c>
      <c r="B147" s="22" t="s">
        <v>163</v>
      </c>
      <c r="C147" s="22" t="s">
        <v>164</v>
      </c>
      <c r="E147" s="69" t="s">
        <v>483</v>
      </c>
      <c r="G147" s="69" t="s">
        <v>493</v>
      </c>
    </row>
    <row r="148" spans="1:7" x14ac:dyDescent="0.3">
      <c r="A148" s="11" t="s">
        <v>60</v>
      </c>
      <c r="B148" s="1" t="s">
        <v>98</v>
      </c>
      <c r="C148" s="3"/>
      <c r="E148" s="50">
        <v>60</v>
      </c>
      <c r="G148" s="87">
        <f t="shared" ref="G148:G205" si="6">C148*E148</f>
        <v>0</v>
      </c>
    </row>
    <row r="149" spans="1:7" x14ac:dyDescent="0.3">
      <c r="A149" s="11" t="s">
        <v>61</v>
      </c>
      <c r="B149" s="1" t="s">
        <v>98</v>
      </c>
      <c r="C149" s="3"/>
      <c r="E149" s="50">
        <v>70</v>
      </c>
      <c r="G149" s="87">
        <f t="shared" si="6"/>
        <v>0</v>
      </c>
    </row>
    <row r="150" spans="1:7" x14ac:dyDescent="0.3">
      <c r="A150" s="11" t="s">
        <v>62</v>
      </c>
      <c r="B150" s="1" t="s">
        <v>98</v>
      </c>
      <c r="C150" s="3"/>
      <c r="E150" s="50">
        <v>74</v>
      </c>
      <c r="G150" s="87">
        <f t="shared" si="6"/>
        <v>0</v>
      </c>
    </row>
    <row r="151" spans="1:7" x14ac:dyDescent="0.3">
      <c r="A151" s="11" t="s">
        <v>63</v>
      </c>
      <c r="B151" s="1" t="s">
        <v>99</v>
      </c>
      <c r="C151" s="3"/>
      <c r="E151" s="50">
        <v>1</v>
      </c>
      <c r="G151" s="87">
        <f t="shared" si="6"/>
        <v>0</v>
      </c>
    </row>
    <row r="152" spans="1:7" x14ac:dyDescent="0.3">
      <c r="A152" s="11" t="s">
        <v>63</v>
      </c>
      <c r="B152" s="1" t="s">
        <v>98</v>
      </c>
      <c r="C152" s="3"/>
      <c r="E152" s="50">
        <v>1</v>
      </c>
      <c r="G152" s="87">
        <f t="shared" si="6"/>
        <v>0</v>
      </c>
    </row>
    <row r="153" spans="1:7" x14ac:dyDescent="0.3">
      <c r="A153" s="11" t="s">
        <v>64</v>
      </c>
      <c r="B153" s="1" t="s">
        <v>99</v>
      </c>
      <c r="C153" s="3"/>
      <c r="E153" s="50">
        <v>1</v>
      </c>
      <c r="G153" s="87">
        <f t="shared" si="6"/>
        <v>0</v>
      </c>
    </row>
    <row r="154" spans="1:7" x14ac:dyDescent="0.3">
      <c r="A154" s="11" t="s">
        <v>64</v>
      </c>
      <c r="B154" s="1" t="s">
        <v>99</v>
      </c>
      <c r="C154" s="3"/>
      <c r="E154" s="50">
        <v>1</v>
      </c>
      <c r="G154" s="87">
        <f t="shared" si="6"/>
        <v>0</v>
      </c>
    </row>
    <row r="155" spans="1:7" x14ac:dyDescent="0.3">
      <c r="A155" s="11" t="s">
        <v>65</v>
      </c>
      <c r="B155" s="1" t="s">
        <v>99</v>
      </c>
      <c r="C155" s="3"/>
      <c r="E155" s="50">
        <v>1</v>
      </c>
      <c r="G155" s="87">
        <f t="shared" si="6"/>
        <v>0</v>
      </c>
    </row>
    <row r="156" spans="1:7" x14ac:dyDescent="0.3">
      <c r="A156" s="11" t="s">
        <v>66</v>
      </c>
      <c r="B156" s="1" t="s">
        <v>99</v>
      </c>
      <c r="C156" s="3"/>
      <c r="E156" s="50">
        <v>1</v>
      </c>
      <c r="G156" s="87">
        <f t="shared" si="6"/>
        <v>0</v>
      </c>
    </row>
    <row r="157" spans="1:7" x14ac:dyDescent="0.3">
      <c r="A157" s="11" t="s">
        <v>67</v>
      </c>
      <c r="B157" s="1" t="s">
        <v>99</v>
      </c>
      <c r="C157" s="3"/>
      <c r="E157" s="50">
        <v>1</v>
      </c>
      <c r="G157" s="87">
        <f t="shared" si="6"/>
        <v>0</v>
      </c>
    </row>
    <row r="158" spans="1:7" x14ac:dyDescent="0.3">
      <c r="A158" s="11" t="s">
        <v>115</v>
      </c>
      <c r="B158" s="1" t="s">
        <v>99</v>
      </c>
      <c r="C158" s="3"/>
      <c r="E158" s="50">
        <v>1</v>
      </c>
      <c r="G158" s="87">
        <f t="shared" si="6"/>
        <v>0</v>
      </c>
    </row>
    <row r="159" spans="1:7" x14ac:dyDescent="0.3">
      <c r="A159" s="11" t="s">
        <v>68</v>
      </c>
      <c r="B159" s="1" t="s">
        <v>98</v>
      </c>
      <c r="C159" s="3"/>
      <c r="E159" s="50">
        <v>5</v>
      </c>
      <c r="G159" s="87">
        <f t="shared" si="6"/>
        <v>0</v>
      </c>
    </row>
    <row r="160" spans="1:7" x14ac:dyDescent="0.3">
      <c r="A160" s="11" t="s">
        <v>69</v>
      </c>
      <c r="B160" s="1" t="s">
        <v>98</v>
      </c>
      <c r="C160" s="3"/>
      <c r="E160" s="50">
        <v>50</v>
      </c>
      <c r="G160" s="87">
        <f t="shared" si="6"/>
        <v>0</v>
      </c>
    </row>
    <row r="161" spans="1:7" x14ac:dyDescent="0.3">
      <c r="A161" s="11" t="s">
        <v>132</v>
      </c>
      <c r="B161" s="1" t="s">
        <v>98</v>
      </c>
      <c r="C161" s="3"/>
      <c r="E161" s="50">
        <v>30</v>
      </c>
      <c r="G161" s="87">
        <f t="shared" si="6"/>
        <v>0</v>
      </c>
    </row>
    <row r="162" spans="1:7" x14ac:dyDescent="0.3">
      <c r="A162" s="11" t="s">
        <v>70</v>
      </c>
      <c r="B162" s="1" t="s">
        <v>98</v>
      </c>
      <c r="C162" s="3"/>
      <c r="E162" s="50">
        <v>30</v>
      </c>
      <c r="G162" s="87">
        <f t="shared" si="6"/>
        <v>0</v>
      </c>
    </row>
    <row r="163" spans="1:7" x14ac:dyDescent="0.3">
      <c r="A163" s="11" t="s">
        <v>133</v>
      </c>
      <c r="B163" s="1" t="s">
        <v>98</v>
      </c>
      <c r="C163" s="3"/>
      <c r="E163" s="50">
        <v>3</v>
      </c>
      <c r="G163" s="87">
        <f t="shared" si="6"/>
        <v>0</v>
      </c>
    </row>
    <row r="164" spans="1:7" x14ac:dyDescent="0.3">
      <c r="A164" s="11" t="s">
        <v>71</v>
      </c>
      <c r="B164" s="1" t="s">
        <v>99</v>
      </c>
      <c r="C164" s="3"/>
      <c r="E164" s="50">
        <v>1</v>
      </c>
      <c r="G164" s="87">
        <f t="shared" si="6"/>
        <v>0</v>
      </c>
    </row>
    <row r="165" spans="1:7" x14ac:dyDescent="0.3">
      <c r="A165" s="11" t="s">
        <v>72</v>
      </c>
      <c r="B165" s="1" t="s">
        <v>98</v>
      </c>
      <c r="C165" s="3"/>
      <c r="E165" s="50">
        <v>1</v>
      </c>
      <c r="G165" s="87">
        <f t="shared" si="6"/>
        <v>0</v>
      </c>
    </row>
    <row r="166" spans="1:7" x14ac:dyDescent="0.3">
      <c r="A166" s="11" t="s">
        <v>72</v>
      </c>
      <c r="B166" s="1" t="s">
        <v>99</v>
      </c>
      <c r="C166" s="3"/>
      <c r="E166" s="50">
        <v>2000</v>
      </c>
      <c r="G166" s="87">
        <f t="shared" si="6"/>
        <v>0</v>
      </c>
    </row>
    <row r="167" spans="1:7" x14ac:dyDescent="0.3">
      <c r="A167" s="11" t="s">
        <v>73</v>
      </c>
      <c r="B167" s="1" t="s">
        <v>98</v>
      </c>
      <c r="C167" s="3"/>
      <c r="E167" s="50">
        <v>1</v>
      </c>
      <c r="G167" s="87">
        <f t="shared" si="6"/>
        <v>0</v>
      </c>
    </row>
    <row r="168" spans="1:7" x14ac:dyDescent="0.3">
      <c r="A168" s="11" t="s">
        <v>73</v>
      </c>
      <c r="B168" s="1" t="s">
        <v>99</v>
      </c>
      <c r="C168" s="3"/>
      <c r="E168" s="50">
        <v>800</v>
      </c>
      <c r="G168" s="87">
        <f t="shared" si="6"/>
        <v>0</v>
      </c>
    </row>
    <row r="169" spans="1:7" x14ac:dyDescent="0.3">
      <c r="A169" s="11" t="s">
        <v>74</v>
      </c>
      <c r="B169" s="1" t="s">
        <v>99</v>
      </c>
      <c r="C169" s="3"/>
      <c r="E169" s="50">
        <v>1</v>
      </c>
      <c r="G169" s="87">
        <f t="shared" si="6"/>
        <v>0</v>
      </c>
    </row>
    <row r="170" spans="1:7" x14ac:dyDescent="0.3">
      <c r="A170" s="11" t="s">
        <v>75</v>
      </c>
      <c r="B170" s="1" t="s">
        <v>98</v>
      </c>
      <c r="C170" s="3"/>
      <c r="E170" s="50">
        <v>1</v>
      </c>
      <c r="G170" s="87">
        <f t="shared" si="6"/>
        <v>0</v>
      </c>
    </row>
    <row r="171" spans="1:7" x14ac:dyDescent="0.3">
      <c r="A171" s="11" t="s">
        <v>76</v>
      </c>
      <c r="B171" s="1" t="s">
        <v>98</v>
      </c>
      <c r="C171" s="3"/>
      <c r="E171" s="50">
        <v>1</v>
      </c>
      <c r="G171" s="87">
        <f t="shared" si="6"/>
        <v>0</v>
      </c>
    </row>
    <row r="172" spans="1:7" x14ac:dyDescent="0.3">
      <c r="A172" s="11" t="s">
        <v>77</v>
      </c>
      <c r="B172" s="1" t="s">
        <v>98</v>
      </c>
      <c r="C172" s="3"/>
      <c r="E172" s="50">
        <v>1</v>
      </c>
      <c r="G172" s="87">
        <f t="shared" si="6"/>
        <v>0</v>
      </c>
    </row>
    <row r="173" spans="1:7" x14ac:dyDescent="0.3">
      <c r="A173" s="11" t="s">
        <v>78</v>
      </c>
      <c r="B173" s="1" t="s">
        <v>99</v>
      </c>
      <c r="C173" s="3"/>
      <c r="E173" s="50">
        <v>1</v>
      </c>
      <c r="G173" s="87">
        <f t="shared" si="6"/>
        <v>0</v>
      </c>
    </row>
    <row r="174" spans="1:7" x14ac:dyDescent="0.3">
      <c r="A174" s="11" t="s">
        <v>79</v>
      </c>
      <c r="B174" s="1" t="s">
        <v>98</v>
      </c>
      <c r="C174" s="3"/>
      <c r="E174" s="50">
        <v>1</v>
      </c>
      <c r="G174" s="87">
        <f t="shared" si="6"/>
        <v>0</v>
      </c>
    </row>
    <row r="175" spans="1:7" x14ac:dyDescent="0.3">
      <c r="A175" s="11" t="s">
        <v>80</v>
      </c>
      <c r="B175" s="1" t="s">
        <v>98</v>
      </c>
      <c r="C175" s="3"/>
      <c r="E175" s="50">
        <v>1</v>
      </c>
      <c r="G175" s="87">
        <f t="shared" si="6"/>
        <v>0</v>
      </c>
    </row>
    <row r="176" spans="1:7" x14ac:dyDescent="0.3">
      <c r="A176" s="11" t="s">
        <v>81</v>
      </c>
      <c r="B176" s="1" t="s">
        <v>98</v>
      </c>
      <c r="C176" s="3"/>
      <c r="E176" s="50">
        <v>1</v>
      </c>
      <c r="G176" s="87">
        <f t="shared" si="6"/>
        <v>0</v>
      </c>
    </row>
    <row r="177" spans="1:7" x14ac:dyDescent="0.3">
      <c r="A177" s="11" t="s">
        <v>82</v>
      </c>
      <c r="B177" s="1" t="s">
        <v>98</v>
      </c>
      <c r="C177" s="3"/>
      <c r="E177" s="50">
        <v>1</v>
      </c>
      <c r="G177" s="87">
        <f t="shared" si="6"/>
        <v>0</v>
      </c>
    </row>
    <row r="178" spans="1:7" x14ac:dyDescent="0.3">
      <c r="A178" s="11" t="s">
        <v>101</v>
      </c>
      <c r="B178" s="1" t="s">
        <v>144</v>
      </c>
      <c r="C178" s="3"/>
      <c r="E178" s="50">
        <v>5</v>
      </c>
      <c r="G178" s="87">
        <f t="shared" si="6"/>
        <v>0</v>
      </c>
    </row>
    <row r="179" spans="1:7" x14ac:dyDescent="0.3">
      <c r="A179" s="11" t="s">
        <v>102</v>
      </c>
      <c r="B179" s="1" t="s">
        <v>144</v>
      </c>
      <c r="C179" s="3"/>
      <c r="E179" s="50">
        <v>40</v>
      </c>
      <c r="G179" s="87">
        <f t="shared" si="6"/>
        <v>0</v>
      </c>
    </row>
    <row r="180" spans="1:7" x14ac:dyDescent="0.3">
      <c r="A180" s="11" t="s">
        <v>103</v>
      </c>
      <c r="B180" s="1" t="s">
        <v>144</v>
      </c>
      <c r="C180" s="3"/>
      <c r="E180" s="50">
        <v>40</v>
      </c>
      <c r="G180" s="87">
        <f t="shared" si="6"/>
        <v>0</v>
      </c>
    </row>
    <row r="181" spans="1:7" x14ac:dyDescent="0.3">
      <c r="A181" s="11" t="s">
        <v>104</v>
      </c>
      <c r="B181" s="1" t="s">
        <v>144</v>
      </c>
      <c r="C181" s="3"/>
      <c r="E181" s="50">
        <v>5</v>
      </c>
      <c r="G181" s="87">
        <f t="shared" si="6"/>
        <v>0</v>
      </c>
    </row>
    <row r="182" spans="1:7" x14ac:dyDescent="0.3">
      <c r="A182" s="11" t="s">
        <v>105</v>
      </c>
      <c r="B182" s="1" t="s">
        <v>144</v>
      </c>
      <c r="C182" s="3"/>
      <c r="E182" s="50">
        <v>200</v>
      </c>
      <c r="G182" s="87">
        <f t="shared" si="6"/>
        <v>0</v>
      </c>
    </row>
    <row r="183" spans="1:7" x14ac:dyDescent="0.3">
      <c r="A183" s="11" t="s">
        <v>106</v>
      </c>
      <c r="B183" s="1" t="s">
        <v>144</v>
      </c>
      <c r="C183" s="3"/>
      <c r="E183" s="50">
        <v>50</v>
      </c>
      <c r="G183" s="87">
        <f t="shared" si="6"/>
        <v>0</v>
      </c>
    </row>
    <row r="184" spans="1:7" x14ac:dyDescent="0.3">
      <c r="A184" s="11" t="s">
        <v>107</v>
      </c>
      <c r="B184" s="1" t="s">
        <v>144</v>
      </c>
      <c r="C184" s="3"/>
      <c r="E184" s="50">
        <v>130</v>
      </c>
      <c r="G184" s="87">
        <f t="shared" si="6"/>
        <v>0</v>
      </c>
    </row>
    <row r="185" spans="1:7" x14ac:dyDescent="0.3">
      <c r="A185" s="11" t="s">
        <v>332</v>
      </c>
      <c r="B185" s="1" t="s">
        <v>144</v>
      </c>
      <c r="C185" s="3"/>
      <c r="E185" s="50">
        <v>130</v>
      </c>
      <c r="G185" s="87">
        <f t="shared" si="6"/>
        <v>0</v>
      </c>
    </row>
    <row r="186" spans="1:7" x14ac:dyDescent="0.3">
      <c r="A186" s="11" t="s">
        <v>146</v>
      </c>
      <c r="B186" s="1" t="s">
        <v>144</v>
      </c>
      <c r="C186" s="3"/>
      <c r="E186" s="50">
        <v>130</v>
      </c>
      <c r="G186" s="87">
        <f t="shared" si="6"/>
        <v>0</v>
      </c>
    </row>
    <row r="187" spans="1:7" x14ac:dyDescent="0.3">
      <c r="A187" s="11" t="s">
        <v>147</v>
      </c>
      <c r="B187" s="1" t="s">
        <v>148</v>
      </c>
      <c r="C187" s="3"/>
      <c r="E187" s="50">
        <v>1</v>
      </c>
      <c r="G187" s="87">
        <f t="shared" si="6"/>
        <v>0</v>
      </c>
    </row>
    <row r="188" spans="1:7" s="6" customFormat="1" x14ac:dyDescent="0.3">
      <c r="A188" s="12" t="s">
        <v>145</v>
      </c>
      <c r="B188" s="4" t="s">
        <v>144</v>
      </c>
      <c r="C188" s="5"/>
      <c r="E188" s="78">
        <v>5</v>
      </c>
      <c r="G188" s="87">
        <f t="shared" si="6"/>
        <v>0</v>
      </c>
    </row>
    <row r="189" spans="1:7" x14ac:dyDescent="0.3">
      <c r="A189" s="11" t="s">
        <v>142</v>
      </c>
      <c r="B189" s="1" t="s">
        <v>143</v>
      </c>
      <c r="C189" s="3"/>
      <c r="E189" s="78">
        <v>40</v>
      </c>
      <c r="G189" s="87">
        <f t="shared" si="6"/>
        <v>0</v>
      </c>
    </row>
    <row r="190" spans="1:7" x14ac:dyDescent="0.3">
      <c r="A190" s="11" t="s">
        <v>140</v>
      </c>
      <c r="B190" s="1" t="s">
        <v>143</v>
      </c>
      <c r="C190" s="3"/>
      <c r="E190" s="78">
        <v>40</v>
      </c>
      <c r="G190" s="87">
        <f t="shared" si="6"/>
        <v>0</v>
      </c>
    </row>
    <row r="191" spans="1:7" x14ac:dyDescent="0.3">
      <c r="A191" s="11" t="s">
        <v>141</v>
      </c>
      <c r="B191" s="1" t="s">
        <v>143</v>
      </c>
      <c r="C191" s="3"/>
      <c r="E191" s="78">
        <v>40</v>
      </c>
      <c r="G191" s="87">
        <f t="shared" si="6"/>
        <v>0</v>
      </c>
    </row>
    <row r="192" spans="1:7" x14ac:dyDescent="0.3">
      <c r="A192" s="11" t="s">
        <v>139</v>
      </c>
      <c r="B192" s="1" t="s">
        <v>143</v>
      </c>
      <c r="C192" s="3"/>
      <c r="E192" s="78">
        <v>40</v>
      </c>
      <c r="G192" s="87">
        <f t="shared" si="6"/>
        <v>0</v>
      </c>
    </row>
    <row r="193" spans="1:7" x14ac:dyDescent="0.3">
      <c r="A193" s="11" t="s">
        <v>150</v>
      </c>
      <c r="B193" s="1" t="s">
        <v>143</v>
      </c>
      <c r="C193" s="3"/>
      <c r="E193" s="78">
        <v>40</v>
      </c>
      <c r="G193" s="87">
        <f t="shared" si="6"/>
        <v>0</v>
      </c>
    </row>
    <row r="194" spans="1:7" x14ac:dyDescent="0.3">
      <c r="A194" s="11" t="s">
        <v>151</v>
      </c>
      <c r="B194" s="1" t="s">
        <v>143</v>
      </c>
      <c r="C194" s="3"/>
      <c r="E194" s="78">
        <v>10</v>
      </c>
      <c r="G194" s="87">
        <f t="shared" si="6"/>
        <v>0</v>
      </c>
    </row>
    <row r="195" spans="1:7" x14ac:dyDescent="0.3">
      <c r="A195" s="11" t="s">
        <v>149</v>
      </c>
      <c r="B195" s="1" t="s">
        <v>143</v>
      </c>
      <c r="C195" s="3"/>
      <c r="E195" s="78">
        <v>1</v>
      </c>
      <c r="G195" s="87">
        <f t="shared" si="6"/>
        <v>0</v>
      </c>
    </row>
    <row r="196" spans="1:7" s="2" customFormat="1" x14ac:dyDescent="0.3">
      <c r="A196" s="11" t="s">
        <v>472</v>
      </c>
      <c r="B196" s="1" t="s">
        <v>477</v>
      </c>
      <c r="C196" s="3"/>
      <c r="E196" s="78">
        <v>15</v>
      </c>
      <c r="G196" s="87">
        <f t="shared" si="6"/>
        <v>0</v>
      </c>
    </row>
    <row r="197" spans="1:7" s="2" customFormat="1" x14ac:dyDescent="0.3">
      <c r="A197" s="11" t="s">
        <v>473</v>
      </c>
      <c r="B197" s="1" t="s">
        <v>477</v>
      </c>
      <c r="C197" s="3"/>
      <c r="E197" s="78">
        <v>5</v>
      </c>
      <c r="G197" s="87">
        <f t="shared" si="6"/>
        <v>0</v>
      </c>
    </row>
    <row r="198" spans="1:7" s="2" customFormat="1" x14ac:dyDescent="0.3">
      <c r="A198" s="11" t="s">
        <v>474</v>
      </c>
      <c r="B198" s="1" t="s">
        <v>477</v>
      </c>
      <c r="C198" s="3"/>
      <c r="E198" s="78">
        <v>5</v>
      </c>
      <c r="G198" s="87">
        <f t="shared" si="6"/>
        <v>0</v>
      </c>
    </row>
    <row r="199" spans="1:7" s="2" customFormat="1" x14ac:dyDescent="0.3">
      <c r="A199" s="11" t="s">
        <v>475</v>
      </c>
      <c r="B199" s="1" t="s">
        <v>477</v>
      </c>
      <c r="C199" s="3"/>
      <c r="E199" s="78">
        <v>1</v>
      </c>
      <c r="G199" s="87">
        <f t="shared" si="6"/>
        <v>0</v>
      </c>
    </row>
    <row r="200" spans="1:7" s="2" customFormat="1" x14ac:dyDescent="0.3">
      <c r="A200" s="11" t="s">
        <v>476</v>
      </c>
      <c r="B200" s="1" t="s">
        <v>477</v>
      </c>
      <c r="C200" s="3"/>
      <c r="E200" s="78">
        <v>1</v>
      </c>
      <c r="G200" s="87">
        <f t="shared" si="6"/>
        <v>0</v>
      </c>
    </row>
    <row r="201" spans="1:7" s="2" customFormat="1" x14ac:dyDescent="0.3">
      <c r="A201" s="11" t="s">
        <v>472</v>
      </c>
      <c r="B201" s="1" t="s">
        <v>478</v>
      </c>
      <c r="C201" s="3"/>
      <c r="E201" s="78">
        <v>120</v>
      </c>
      <c r="G201" s="87">
        <f t="shared" si="6"/>
        <v>0</v>
      </c>
    </row>
    <row r="202" spans="1:7" s="2" customFormat="1" x14ac:dyDescent="0.3">
      <c r="A202" s="11" t="s">
        <v>473</v>
      </c>
      <c r="B202" s="1" t="s">
        <v>478</v>
      </c>
      <c r="C202" s="3"/>
      <c r="E202" s="78">
        <v>50</v>
      </c>
      <c r="G202" s="87">
        <f t="shared" si="6"/>
        <v>0</v>
      </c>
    </row>
    <row r="203" spans="1:7" s="2" customFormat="1" x14ac:dyDescent="0.3">
      <c r="A203" s="11" t="s">
        <v>474</v>
      </c>
      <c r="B203" s="1" t="s">
        <v>478</v>
      </c>
      <c r="C203" s="3"/>
      <c r="E203" s="78">
        <v>40</v>
      </c>
      <c r="G203" s="87">
        <f t="shared" si="6"/>
        <v>0</v>
      </c>
    </row>
    <row r="204" spans="1:7" s="2" customFormat="1" x14ac:dyDescent="0.3">
      <c r="A204" s="11" t="s">
        <v>475</v>
      </c>
      <c r="B204" s="1" t="s">
        <v>478</v>
      </c>
      <c r="C204" s="3"/>
      <c r="E204" s="78">
        <v>20</v>
      </c>
      <c r="G204" s="87">
        <f t="shared" si="6"/>
        <v>0</v>
      </c>
    </row>
    <row r="205" spans="1:7" s="2" customFormat="1" x14ac:dyDescent="0.3">
      <c r="A205" s="11" t="s">
        <v>476</v>
      </c>
      <c r="B205" s="1" t="s">
        <v>478</v>
      </c>
      <c r="C205" s="3"/>
      <c r="E205" s="72">
        <v>1</v>
      </c>
      <c r="G205" s="87">
        <f t="shared" si="6"/>
        <v>0</v>
      </c>
    </row>
    <row r="206" spans="1:7" s="2" customFormat="1" ht="13.8" x14ac:dyDescent="0.25">
      <c r="A206" s="98"/>
      <c r="B206" s="99"/>
      <c r="C206" s="99"/>
      <c r="E206" s="72"/>
      <c r="G206" s="72"/>
    </row>
    <row r="207" spans="1:7" s="2" customFormat="1" ht="27" customHeight="1" x14ac:dyDescent="0.25">
      <c r="A207" s="63" t="s">
        <v>153</v>
      </c>
      <c r="B207" s="64"/>
      <c r="C207" s="22" t="s">
        <v>469</v>
      </c>
      <c r="E207" s="69" t="s">
        <v>490</v>
      </c>
      <c r="G207" s="69" t="s">
        <v>493</v>
      </c>
    </row>
    <row r="208" spans="1:7" s="2" customFormat="1" x14ac:dyDescent="0.3">
      <c r="A208" s="11" t="s">
        <v>154</v>
      </c>
      <c r="B208" s="65"/>
      <c r="C208" s="1"/>
      <c r="E208" s="72">
        <v>1</v>
      </c>
      <c r="G208" s="87">
        <f t="shared" ref="G208:G214" si="7">C208*E208</f>
        <v>0</v>
      </c>
    </row>
    <row r="209" spans="1:7" s="2" customFormat="1" x14ac:dyDescent="0.3">
      <c r="A209" s="11" t="s">
        <v>155</v>
      </c>
      <c r="B209" s="65"/>
      <c r="C209" s="1"/>
      <c r="E209" s="72">
        <v>1</v>
      </c>
      <c r="G209" s="87">
        <f t="shared" si="7"/>
        <v>0</v>
      </c>
    </row>
    <row r="210" spans="1:7" s="2" customFormat="1" x14ac:dyDescent="0.3">
      <c r="A210" s="11" t="s">
        <v>481</v>
      </c>
      <c r="B210" s="1"/>
      <c r="C210" s="1"/>
      <c r="E210" s="72">
        <v>3000</v>
      </c>
      <c r="G210" s="87">
        <f t="shared" si="7"/>
        <v>0</v>
      </c>
    </row>
    <row r="211" spans="1:7" s="2" customFormat="1" ht="28.2" x14ac:dyDescent="0.3">
      <c r="A211" s="11" t="s">
        <v>482</v>
      </c>
      <c r="B211" s="1"/>
      <c r="C211" s="1"/>
      <c r="E211" s="72">
        <v>1</v>
      </c>
      <c r="G211" s="87">
        <f t="shared" si="7"/>
        <v>0</v>
      </c>
    </row>
    <row r="212" spans="1:7" s="2" customFormat="1" x14ac:dyDescent="0.3">
      <c r="A212" s="94" t="s">
        <v>156</v>
      </c>
      <c r="B212" s="95"/>
      <c r="C212" s="95"/>
      <c r="E212" s="72">
        <v>1</v>
      </c>
      <c r="G212" s="87">
        <f t="shared" si="7"/>
        <v>0</v>
      </c>
    </row>
    <row r="213" spans="1:7" s="2" customFormat="1" x14ac:dyDescent="0.3">
      <c r="A213" s="94" t="s">
        <v>470</v>
      </c>
      <c r="B213" s="95"/>
      <c r="C213" s="95"/>
      <c r="E213" s="72">
        <v>1</v>
      </c>
      <c r="G213" s="87">
        <f t="shared" si="7"/>
        <v>0</v>
      </c>
    </row>
    <row r="214" spans="1:7" s="2" customFormat="1" x14ac:dyDescent="0.3">
      <c r="A214" s="94" t="s">
        <v>471</v>
      </c>
      <c r="B214" s="95"/>
      <c r="C214" s="95"/>
      <c r="E214" s="72">
        <v>1</v>
      </c>
      <c r="G214" s="87">
        <f t="shared" si="7"/>
        <v>0</v>
      </c>
    </row>
  </sheetData>
  <mergeCells count="23">
    <mergeCell ref="G4:G5"/>
    <mergeCell ref="G8:G9"/>
    <mergeCell ref="G16:G17"/>
    <mergeCell ref="G24:G25"/>
    <mergeCell ref="A2:C2"/>
    <mergeCell ref="A3:C3"/>
    <mergeCell ref="E4:E5"/>
    <mergeCell ref="B4:B5"/>
    <mergeCell ref="C4:C5"/>
    <mergeCell ref="B8:B9"/>
    <mergeCell ref="C8:C9"/>
    <mergeCell ref="B16:B17"/>
    <mergeCell ref="C16:C17"/>
    <mergeCell ref="A214:C214"/>
    <mergeCell ref="E16:E17"/>
    <mergeCell ref="E24:E25"/>
    <mergeCell ref="E8:E9"/>
    <mergeCell ref="A213:C213"/>
    <mergeCell ref="A206:C206"/>
    <mergeCell ref="A212:C212"/>
    <mergeCell ref="B24:B25"/>
    <mergeCell ref="C24:C25"/>
    <mergeCell ref="A28:C28"/>
  </mergeCells>
  <phoneticPr fontId="28" type="noConversion"/>
  <pageMargins left="0.70866141732283472" right="0.70866141732283472" top="0.35433070866141736" bottom="0.55118110236220474" header="0" footer="0.11811023622047245"/>
  <pageSetup paperSize="9" orientation="portrait" r:id="rId1"/>
  <headerFooter>
    <oddFooter>&amp;C&amp;P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1A73-3D12-4EC2-A800-A358F58EF386}">
  <dimension ref="A1:G154"/>
  <sheetViews>
    <sheetView topLeftCell="A106" workbookViewId="0">
      <selection activeCell="E145" sqref="E145"/>
    </sheetView>
  </sheetViews>
  <sheetFormatPr defaultColWidth="9.109375" defaultRowHeight="14.4" x14ac:dyDescent="0.3"/>
  <cols>
    <col min="1" max="1" width="57.33203125" style="7" customWidth="1"/>
    <col min="2" max="2" width="33.5546875" style="2" customWidth="1"/>
    <col min="3" max="3" width="37.5546875" style="70" customWidth="1"/>
    <col min="4" max="4" width="9.109375" style="2"/>
    <col min="5" max="5" width="30.6640625" style="71" customWidth="1"/>
    <col min="6" max="6" width="9.109375" style="2"/>
    <col min="7" max="7" width="40.44140625" style="2" bestFit="1" customWidth="1"/>
    <col min="8" max="16384" width="9.109375" style="2"/>
  </cols>
  <sheetData>
    <row r="1" spans="1:7" ht="55.2" x14ac:dyDescent="0.3">
      <c r="G1" s="88" t="s">
        <v>494</v>
      </c>
    </row>
    <row r="2" spans="1:7" ht="13.8" x14ac:dyDescent="0.25">
      <c r="A2" s="106" t="s">
        <v>157</v>
      </c>
      <c r="B2" s="106"/>
      <c r="C2" s="106"/>
      <c r="G2" s="89">
        <f>SUM(G6:G8,G12:G16,G20:G21,G25:G27,G30:G49,G52:G88,G91,G94:G135,G138:G144)</f>
        <v>0</v>
      </c>
    </row>
    <row r="3" spans="1:7" ht="15" customHeight="1" thickBot="1" x14ac:dyDescent="0.35">
      <c r="A3" s="104" t="s">
        <v>168</v>
      </c>
      <c r="B3" s="105"/>
      <c r="C3" s="105"/>
    </row>
    <row r="4" spans="1:7" thickBot="1" x14ac:dyDescent="0.3">
      <c r="A4" s="13" t="s">
        <v>152</v>
      </c>
      <c r="B4" s="100" t="s">
        <v>163</v>
      </c>
      <c r="C4" s="102" t="s">
        <v>164</v>
      </c>
      <c r="E4" s="96" t="s">
        <v>483</v>
      </c>
      <c r="G4" s="96" t="s">
        <v>493</v>
      </c>
    </row>
    <row r="5" spans="1:7" ht="27.6" x14ac:dyDescent="0.25">
      <c r="A5" s="10" t="s">
        <v>165</v>
      </c>
      <c r="B5" s="101"/>
      <c r="C5" s="107"/>
      <c r="E5" s="97"/>
      <c r="G5" s="97"/>
    </row>
    <row r="6" spans="1:7" x14ac:dyDescent="0.3">
      <c r="A6" s="9"/>
      <c r="B6" s="16"/>
      <c r="C6" s="50"/>
      <c r="E6" s="72"/>
      <c r="G6" s="90">
        <f>C6*E6</f>
        <v>0</v>
      </c>
    </row>
    <row r="7" spans="1:7" x14ac:dyDescent="0.3">
      <c r="A7" s="9"/>
      <c r="B7" s="17"/>
      <c r="C7" s="50"/>
      <c r="E7" s="72"/>
      <c r="G7" s="90">
        <f t="shared" ref="G7:G8" si="0">C7*E7</f>
        <v>0</v>
      </c>
    </row>
    <row r="8" spans="1:7" x14ac:dyDescent="0.3">
      <c r="A8" s="9"/>
      <c r="B8" s="18"/>
      <c r="C8" s="50"/>
      <c r="E8" s="72"/>
      <c r="G8" s="90">
        <f t="shared" si="0"/>
        <v>0</v>
      </c>
    </row>
    <row r="9" spans="1:7" ht="15" thickBot="1" x14ac:dyDescent="0.35">
      <c r="E9" s="72"/>
      <c r="G9" s="72"/>
    </row>
    <row r="10" spans="1:7" thickBot="1" x14ac:dyDescent="0.3">
      <c r="A10" s="13" t="s">
        <v>152</v>
      </c>
      <c r="B10" s="100" t="s">
        <v>163</v>
      </c>
      <c r="C10" s="102" t="s">
        <v>164</v>
      </c>
      <c r="E10" s="96" t="s">
        <v>483</v>
      </c>
      <c r="G10" s="96" t="s">
        <v>493</v>
      </c>
    </row>
    <row r="11" spans="1:7" ht="13.8" x14ac:dyDescent="0.25">
      <c r="A11" s="8" t="s">
        <v>166</v>
      </c>
      <c r="B11" s="101"/>
      <c r="C11" s="107"/>
      <c r="E11" s="97"/>
      <c r="G11" s="97"/>
    </row>
    <row r="12" spans="1:7" x14ac:dyDescent="0.3">
      <c r="A12" s="9"/>
      <c r="B12" s="1"/>
      <c r="C12" s="50"/>
      <c r="E12" s="72"/>
      <c r="G12" s="90">
        <f t="shared" ref="G12:G16" si="1">C12*E12</f>
        <v>0</v>
      </c>
    </row>
    <row r="13" spans="1:7" x14ac:dyDescent="0.3">
      <c r="A13" s="9"/>
      <c r="B13" s="1"/>
      <c r="C13" s="50"/>
      <c r="E13" s="72"/>
      <c r="G13" s="90">
        <f t="shared" si="1"/>
        <v>0</v>
      </c>
    </row>
    <row r="14" spans="1:7" x14ac:dyDescent="0.3">
      <c r="A14" s="9"/>
      <c r="B14" s="1"/>
      <c r="C14" s="50"/>
      <c r="E14" s="72"/>
      <c r="G14" s="90">
        <f t="shared" si="1"/>
        <v>0</v>
      </c>
    </row>
    <row r="15" spans="1:7" x14ac:dyDescent="0.3">
      <c r="A15" s="9"/>
      <c r="B15" s="1"/>
      <c r="C15" s="50"/>
      <c r="E15" s="72"/>
      <c r="G15" s="90">
        <f t="shared" si="1"/>
        <v>0</v>
      </c>
    </row>
    <row r="16" spans="1:7" x14ac:dyDescent="0.3">
      <c r="A16" s="9"/>
      <c r="B16" s="1"/>
      <c r="C16" s="50"/>
      <c r="E16" s="72"/>
      <c r="G16" s="90">
        <f t="shared" si="1"/>
        <v>0</v>
      </c>
    </row>
    <row r="17" spans="1:7" ht="15" thickBot="1" x14ac:dyDescent="0.35">
      <c r="E17" s="72"/>
      <c r="G17" s="72"/>
    </row>
    <row r="18" spans="1:7" thickBot="1" x14ac:dyDescent="0.3">
      <c r="A18" s="13" t="s">
        <v>152</v>
      </c>
      <c r="B18" s="100" t="s">
        <v>163</v>
      </c>
      <c r="C18" s="102" t="s">
        <v>164</v>
      </c>
      <c r="E18" s="96" t="s">
        <v>483</v>
      </c>
      <c r="G18" s="96" t="s">
        <v>493</v>
      </c>
    </row>
    <row r="19" spans="1:7" ht="13.8" x14ac:dyDescent="0.25">
      <c r="A19" s="10" t="s">
        <v>161</v>
      </c>
      <c r="B19" s="101"/>
      <c r="C19" s="107"/>
      <c r="E19" s="97"/>
      <c r="G19" s="97"/>
    </row>
    <row r="20" spans="1:7" x14ac:dyDescent="0.3">
      <c r="A20" s="9"/>
      <c r="B20" s="1"/>
      <c r="C20" s="50"/>
      <c r="E20" s="72"/>
      <c r="G20" s="90">
        <f t="shared" ref="G20:G21" si="2">C20*E20</f>
        <v>0</v>
      </c>
    </row>
    <row r="21" spans="1:7" x14ac:dyDescent="0.3">
      <c r="A21" s="9"/>
      <c r="B21" s="1"/>
      <c r="C21" s="50"/>
      <c r="E21" s="72"/>
      <c r="G21" s="90">
        <f t="shared" si="2"/>
        <v>0</v>
      </c>
    </row>
    <row r="22" spans="1:7" ht="15" thickBot="1" x14ac:dyDescent="0.35">
      <c r="E22" s="72"/>
      <c r="G22" s="72"/>
    </row>
    <row r="23" spans="1:7" thickBot="1" x14ac:dyDescent="0.3">
      <c r="A23" s="13" t="s">
        <v>152</v>
      </c>
      <c r="B23" s="100" t="s">
        <v>163</v>
      </c>
      <c r="C23" s="102" t="s">
        <v>164</v>
      </c>
      <c r="E23" s="96" t="s">
        <v>483</v>
      </c>
      <c r="G23" s="96" t="s">
        <v>493</v>
      </c>
    </row>
    <row r="24" spans="1:7" ht="27.6" x14ac:dyDescent="0.25">
      <c r="A24" s="8" t="s">
        <v>162</v>
      </c>
      <c r="B24" s="101"/>
      <c r="C24" s="107"/>
      <c r="E24" s="97"/>
      <c r="G24" s="97"/>
    </row>
    <row r="25" spans="1:7" x14ac:dyDescent="0.3">
      <c r="A25" s="9"/>
      <c r="B25" s="1"/>
      <c r="C25" s="50"/>
      <c r="E25" s="72"/>
      <c r="G25" s="90">
        <f t="shared" ref="G25:G27" si="3">C25*E25</f>
        <v>0</v>
      </c>
    </row>
    <row r="26" spans="1:7" x14ac:dyDescent="0.3">
      <c r="A26" s="19"/>
      <c r="B26" s="16"/>
      <c r="C26" s="50"/>
      <c r="E26" s="72"/>
      <c r="G26" s="90">
        <f t="shared" si="3"/>
        <v>0</v>
      </c>
    </row>
    <row r="27" spans="1:7" x14ac:dyDescent="0.3">
      <c r="A27" s="20"/>
      <c r="B27" s="21"/>
      <c r="C27" s="50"/>
      <c r="E27" s="72"/>
      <c r="G27" s="90">
        <f t="shared" si="3"/>
        <v>0</v>
      </c>
    </row>
    <row r="28" spans="1:7" x14ac:dyDescent="0.3">
      <c r="A28" s="104" t="s">
        <v>169</v>
      </c>
      <c r="B28" s="105"/>
      <c r="C28" s="105"/>
      <c r="E28" s="72"/>
      <c r="G28" s="72"/>
    </row>
    <row r="29" spans="1:7" ht="39.75" customHeight="1" x14ac:dyDescent="0.25">
      <c r="A29" s="10" t="s">
        <v>165</v>
      </c>
      <c r="B29" s="22" t="s">
        <v>163</v>
      </c>
      <c r="C29" s="22" t="s">
        <v>164</v>
      </c>
      <c r="E29" s="69" t="s">
        <v>483</v>
      </c>
      <c r="G29" s="69" t="s">
        <v>493</v>
      </c>
    </row>
    <row r="30" spans="1:7" x14ac:dyDescent="0.3">
      <c r="A30" s="11" t="s">
        <v>194</v>
      </c>
      <c r="B30" s="1" t="s">
        <v>97</v>
      </c>
      <c r="C30" s="50"/>
      <c r="E30" s="50">
        <v>99</v>
      </c>
      <c r="G30" s="90">
        <f t="shared" ref="G30:G49" si="4">C30*E30</f>
        <v>0</v>
      </c>
    </row>
    <row r="31" spans="1:7" ht="17.25" customHeight="1" x14ac:dyDescent="0.3">
      <c r="A31" s="11" t="s">
        <v>195</v>
      </c>
      <c r="B31" s="1" t="s">
        <v>97</v>
      </c>
      <c r="C31" s="50"/>
      <c r="E31" s="50">
        <v>164</v>
      </c>
      <c r="G31" s="90">
        <f t="shared" si="4"/>
        <v>0</v>
      </c>
    </row>
    <row r="32" spans="1:7" x14ac:dyDescent="0.3">
      <c r="A32" s="11" t="s">
        <v>196</v>
      </c>
      <c r="B32" s="1" t="s">
        <v>97</v>
      </c>
      <c r="C32" s="50"/>
      <c r="E32" s="50">
        <v>430</v>
      </c>
      <c r="G32" s="90">
        <f t="shared" si="4"/>
        <v>0</v>
      </c>
    </row>
    <row r="33" spans="1:7" x14ac:dyDescent="0.3">
      <c r="A33" s="11" t="s">
        <v>197</v>
      </c>
      <c r="B33" s="1" t="s">
        <v>97</v>
      </c>
      <c r="C33" s="50"/>
      <c r="E33" s="50">
        <v>54</v>
      </c>
      <c r="G33" s="90">
        <f t="shared" si="4"/>
        <v>0</v>
      </c>
    </row>
    <row r="34" spans="1:7" x14ac:dyDescent="0.3">
      <c r="A34" s="12" t="s">
        <v>492</v>
      </c>
      <c r="B34" s="4" t="s">
        <v>97</v>
      </c>
      <c r="C34" s="84"/>
      <c r="D34" s="85"/>
      <c r="E34" s="84">
        <v>1</v>
      </c>
      <c r="G34" s="90">
        <f t="shared" si="4"/>
        <v>0</v>
      </c>
    </row>
    <row r="35" spans="1:7" x14ac:dyDescent="0.3">
      <c r="A35" s="11" t="s">
        <v>198</v>
      </c>
      <c r="B35" s="1" t="s">
        <v>97</v>
      </c>
      <c r="C35" s="50"/>
      <c r="E35" s="50">
        <v>1</v>
      </c>
      <c r="G35" s="90">
        <f t="shared" si="4"/>
        <v>0</v>
      </c>
    </row>
    <row r="36" spans="1:7" ht="27.6" x14ac:dyDescent="0.3">
      <c r="A36" s="9" t="s">
        <v>199</v>
      </c>
      <c r="B36" s="16" t="s">
        <v>200</v>
      </c>
      <c r="C36" s="50"/>
      <c r="E36" s="50">
        <v>1</v>
      </c>
      <c r="G36" s="90">
        <f t="shared" si="4"/>
        <v>0</v>
      </c>
    </row>
    <row r="37" spans="1:7" x14ac:dyDescent="0.3">
      <c r="A37" s="11" t="s">
        <v>201</v>
      </c>
      <c r="B37" s="1" t="s">
        <v>114</v>
      </c>
      <c r="C37" s="50"/>
      <c r="E37" s="50">
        <v>23</v>
      </c>
      <c r="G37" s="90">
        <f t="shared" si="4"/>
        <v>0</v>
      </c>
    </row>
    <row r="38" spans="1:7" x14ac:dyDescent="0.3">
      <c r="A38" s="11" t="s">
        <v>202</v>
      </c>
      <c r="B38" s="1" t="s">
        <v>114</v>
      </c>
      <c r="C38" s="50"/>
      <c r="E38" s="50">
        <v>2</v>
      </c>
      <c r="G38" s="90">
        <f t="shared" si="4"/>
        <v>0</v>
      </c>
    </row>
    <row r="39" spans="1:7" x14ac:dyDescent="0.3">
      <c r="A39" s="11" t="s">
        <v>203</v>
      </c>
      <c r="B39" s="1" t="s">
        <v>114</v>
      </c>
      <c r="C39" s="50"/>
      <c r="E39" s="50">
        <v>2</v>
      </c>
      <c r="G39" s="90">
        <f t="shared" si="4"/>
        <v>0</v>
      </c>
    </row>
    <row r="40" spans="1:7" x14ac:dyDescent="0.3">
      <c r="A40" s="11" t="s">
        <v>204</v>
      </c>
      <c r="B40" s="1" t="s">
        <v>114</v>
      </c>
      <c r="C40" s="50"/>
      <c r="E40" s="50">
        <v>9</v>
      </c>
      <c r="G40" s="90">
        <f t="shared" si="4"/>
        <v>0</v>
      </c>
    </row>
    <row r="41" spans="1:7" x14ac:dyDescent="0.3">
      <c r="A41" s="11" t="s">
        <v>205</v>
      </c>
      <c r="B41" s="1" t="s">
        <v>114</v>
      </c>
      <c r="C41" s="50"/>
      <c r="E41" s="50">
        <v>4</v>
      </c>
      <c r="G41" s="90">
        <f t="shared" si="4"/>
        <v>0</v>
      </c>
    </row>
    <row r="42" spans="1:7" x14ac:dyDescent="0.3">
      <c r="A42" s="11" t="s">
        <v>206</v>
      </c>
      <c r="B42" s="1" t="s">
        <v>114</v>
      </c>
      <c r="C42" s="50"/>
      <c r="E42" s="50">
        <v>2</v>
      </c>
      <c r="G42" s="90">
        <f t="shared" si="4"/>
        <v>0</v>
      </c>
    </row>
    <row r="43" spans="1:7" x14ac:dyDescent="0.3">
      <c r="A43" s="11" t="s">
        <v>207</v>
      </c>
      <c r="B43" s="1" t="s">
        <v>114</v>
      </c>
      <c r="C43" s="50"/>
      <c r="E43" s="50">
        <v>3</v>
      </c>
      <c r="G43" s="90">
        <f t="shared" si="4"/>
        <v>0</v>
      </c>
    </row>
    <row r="44" spans="1:7" x14ac:dyDescent="0.3">
      <c r="A44" s="11" t="s">
        <v>208</v>
      </c>
      <c r="B44" s="1" t="s">
        <v>114</v>
      </c>
      <c r="C44" s="50"/>
      <c r="E44" s="72">
        <v>1</v>
      </c>
      <c r="G44" s="90">
        <f t="shared" si="4"/>
        <v>0</v>
      </c>
    </row>
    <row r="45" spans="1:7" x14ac:dyDescent="0.3">
      <c r="A45" s="11" t="s">
        <v>209</v>
      </c>
      <c r="B45" s="1" t="s">
        <v>114</v>
      </c>
      <c r="C45" s="50"/>
      <c r="E45" s="72">
        <v>1</v>
      </c>
      <c r="G45" s="90">
        <f t="shared" si="4"/>
        <v>0</v>
      </c>
    </row>
    <row r="46" spans="1:7" x14ac:dyDescent="0.3">
      <c r="A46" s="11" t="s">
        <v>210</v>
      </c>
      <c r="B46" s="1" t="s">
        <v>114</v>
      </c>
      <c r="C46" s="50"/>
      <c r="E46" s="72">
        <v>1</v>
      </c>
      <c r="G46" s="90">
        <f t="shared" si="4"/>
        <v>0</v>
      </c>
    </row>
    <row r="47" spans="1:7" x14ac:dyDescent="0.3">
      <c r="A47" s="11" t="s">
        <v>211</v>
      </c>
      <c r="B47" s="1" t="s">
        <v>114</v>
      </c>
      <c r="C47" s="50"/>
      <c r="E47" s="72">
        <v>1</v>
      </c>
      <c r="G47" s="90">
        <f t="shared" si="4"/>
        <v>0</v>
      </c>
    </row>
    <row r="48" spans="1:7" x14ac:dyDescent="0.3">
      <c r="A48" s="11" t="s">
        <v>212</v>
      </c>
      <c r="B48" s="1" t="s">
        <v>114</v>
      </c>
      <c r="C48" s="50"/>
      <c r="E48" s="72">
        <v>1</v>
      </c>
      <c r="G48" s="90">
        <f t="shared" si="4"/>
        <v>0</v>
      </c>
    </row>
    <row r="49" spans="1:7" ht="15" customHeight="1" x14ac:dyDescent="0.3">
      <c r="A49" s="11" t="s">
        <v>467</v>
      </c>
      <c r="B49" s="1" t="s">
        <v>114</v>
      </c>
      <c r="C49" s="50"/>
      <c r="E49" s="72">
        <v>1</v>
      </c>
      <c r="G49" s="90">
        <f t="shared" si="4"/>
        <v>0</v>
      </c>
    </row>
    <row r="50" spans="1:7" x14ac:dyDescent="0.3">
      <c r="A50" s="14"/>
      <c r="B50" s="15"/>
      <c r="C50" s="15"/>
      <c r="E50" s="72"/>
      <c r="G50" s="72"/>
    </row>
    <row r="51" spans="1:7" ht="43.5" customHeight="1" x14ac:dyDescent="0.25">
      <c r="A51" s="8" t="s">
        <v>160</v>
      </c>
      <c r="B51" s="22" t="s">
        <v>163</v>
      </c>
      <c r="C51" s="22" t="s">
        <v>164</v>
      </c>
      <c r="E51" s="69" t="s">
        <v>483</v>
      </c>
      <c r="G51" s="69" t="s">
        <v>493</v>
      </c>
    </row>
    <row r="52" spans="1:7" x14ac:dyDescent="0.3">
      <c r="A52" s="9" t="s">
        <v>213</v>
      </c>
      <c r="B52" s="1" t="s">
        <v>134</v>
      </c>
      <c r="C52" s="50"/>
      <c r="E52" s="78">
        <v>29</v>
      </c>
      <c r="G52" s="90">
        <f t="shared" ref="G52:G115" si="5">C52*E52</f>
        <v>0</v>
      </c>
    </row>
    <row r="53" spans="1:7" x14ac:dyDescent="0.3">
      <c r="A53" s="9" t="s">
        <v>214</v>
      </c>
      <c r="B53" s="1" t="s">
        <v>134</v>
      </c>
      <c r="C53" s="50"/>
      <c r="E53" s="78">
        <v>5</v>
      </c>
      <c r="G53" s="90">
        <f t="shared" si="5"/>
        <v>0</v>
      </c>
    </row>
    <row r="54" spans="1:7" x14ac:dyDescent="0.3">
      <c r="A54" s="9" t="s">
        <v>215</v>
      </c>
      <c r="B54" s="1" t="s">
        <v>134</v>
      </c>
      <c r="C54" s="50"/>
      <c r="E54" s="78">
        <v>6</v>
      </c>
      <c r="G54" s="90">
        <f t="shared" si="5"/>
        <v>0</v>
      </c>
    </row>
    <row r="55" spans="1:7" x14ac:dyDescent="0.3">
      <c r="A55" s="9" t="s">
        <v>216</v>
      </c>
      <c r="B55" s="1" t="s">
        <v>134</v>
      </c>
      <c r="C55" s="50"/>
      <c r="E55" s="78">
        <v>1</v>
      </c>
      <c r="G55" s="90">
        <f t="shared" si="5"/>
        <v>0</v>
      </c>
    </row>
    <row r="56" spans="1:7" x14ac:dyDescent="0.3">
      <c r="A56" s="9" t="s">
        <v>217</v>
      </c>
      <c r="B56" s="1" t="s">
        <v>134</v>
      </c>
      <c r="C56" s="50"/>
      <c r="E56" s="78">
        <v>23</v>
      </c>
      <c r="G56" s="90">
        <f t="shared" si="5"/>
        <v>0</v>
      </c>
    </row>
    <row r="57" spans="1:7" x14ac:dyDescent="0.3">
      <c r="A57" s="9" t="s">
        <v>218</v>
      </c>
      <c r="B57" s="1" t="s">
        <v>134</v>
      </c>
      <c r="C57" s="50"/>
      <c r="E57" s="78">
        <v>44</v>
      </c>
      <c r="G57" s="90">
        <f t="shared" si="5"/>
        <v>0</v>
      </c>
    </row>
    <row r="58" spans="1:7" x14ac:dyDescent="0.3">
      <c r="A58" s="9" t="s">
        <v>219</v>
      </c>
      <c r="B58" s="1" t="s">
        <v>134</v>
      </c>
      <c r="C58" s="50"/>
      <c r="E58" s="78">
        <v>17</v>
      </c>
      <c r="G58" s="90">
        <f t="shared" si="5"/>
        <v>0</v>
      </c>
    </row>
    <row r="59" spans="1:7" x14ac:dyDescent="0.3">
      <c r="A59" s="9" t="s">
        <v>220</v>
      </c>
      <c r="B59" s="1" t="s">
        <v>134</v>
      </c>
      <c r="C59" s="50"/>
      <c r="E59" s="78">
        <v>11</v>
      </c>
      <c r="G59" s="90">
        <f t="shared" si="5"/>
        <v>0</v>
      </c>
    </row>
    <row r="60" spans="1:7" x14ac:dyDescent="0.3">
      <c r="A60" s="9" t="s">
        <v>221</v>
      </c>
      <c r="B60" s="1" t="s">
        <v>134</v>
      </c>
      <c r="C60" s="50"/>
      <c r="E60" s="78">
        <v>120</v>
      </c>
      <c r="G60" s="90">
        <f t="shared" si="5"/>
        <v>0</v>
      </c>
    </row>
    <row r="61" spans="1:7" x14ac:dyDescent="0.3">
      <c r="A61" s="9" t="s">
        <v>222</v>
      </c>
      <c r="B61" s="1" t="s">
        <v>134</v>
      </c>
      <c r="C61" s="50"/>
      <c r="E61" s="78">
        <v>104</v>
      </c>
      <c r="G61" s="90">
        <f t="shared" si="5"/>
        <v>0</v>
      </c>
    </row>
    <row r="62" spans="1:7" x14ac:dyDescent="0.3">
      <c r="A62" s="9" t="s">
        <v>223</v>
      </c>
      <c r="B62" s="1" t="s">
        <v>134</v>
      </c>
      <c r="C62" s="50"/>
      <c r="E62" s="78">
        <v>36</v>
      </c>
      <c r="G62" s="90">
        <f t="shared" si="5"/>
        <v>0</v>
      </c>
    </row>
    <row r="63" spans="1:7" x14ac:dyDescent="0.3">
      <c r="A63" s="9" t="s">
        <v>224</v>
      </c>
      <c r="B63" s="1" t="s">
        <v>134</v>
      </c>
      <c r="C63" s="50"/>
      <c r="E63" s="78">
        <v>66</v>
      </c>
      <c r="G63" s="90">
        <f t="shared" si="5"/>
        <v>0</v>
      </c>
    </row>
    <row r="64" spans="1:7" x14ac:dyDescent="0.3">
      <c r="A64" s="9" t="s">
        <v>225</v>
      </c>
      <c r="B64" s="1" t="s">
        <v>134</v>
      </c>
      <c r="C64" s="50"/>
      <c r="E64" s="78">
        <v>101</v>
      </c>
      <c r="G64" s="90">
        <f t="shared" si="5"/>
        <v>0</v>
      </c>
    </row>
    <row r="65" spans="1:7" x14ac:dyDescent="0.3">
      <c r="A65" s="9" t="s">
        <v>226</v>
      </c>
      <c r="B65" s="1" t="s">
        <v>134</v>
      </c>
      <c r="C65" s="50"/>
      <c r="E65" s="78">
        <v>83</v>
      </c>
      <c r="G65" s="90">
        <f t="shared" si="5"/>
        <v>0</v>
      </c>
    </row>
    <row r="66" spans="1:7" x14ac:dyDescent="0.3">
      <c r="A66" s="9" t="s">
        <v>227</v>
      </c>
      <c r="B66" s="1" t="s">
        <v>134</v>
      </c>
      <c r="C66" s="50"/>
      <c r="E66" s="78">
        <v>100</v>
      </c>
      <c r="G66" s="90">
        <f t="shared" si="5"/>
        <v>0</v>
      </c>
    </row>
    <row r="67" spans="1:7" x14ac:dyDescent="0.3">
      <c r="A67" s="9" t="s">
        <v>228</v>
      </c>
      <c r="B67" s="1" t="s">
        <v>134</v>
      </c>
      <c r="C67" s="50"/>
      <c r="E67" s="78">
        <v>9</v>
      </c>
      <c r="G67" s="90">
        <f t="shared" si="5"/>
        <v>0</v>
      </c>
    </row>
    <row r="68" spans="1:7" x14ac:dyDescent="0.3">
      <c r="A68" s="9" t="s">
        <v>229</v>
      </c>
      <c r="B68" s="1" t="s">
        <v>134</v>
      </c>
      <c r="C68" s="50"/>
      <c r="E68" s="78">
        <v>15</v>
      </c>
      <c r="G68" s="90">
        <f t="shared" si="5"/>
        <v>0</v>
      </c>
    </row>
    <row r="69" spans="1:7" customFormat="1" x14ac:dyDescent="0.3">
      <c r="A69" s="7" t="s">
        <v>479</v>
      </c>
      <c r="B69" s="1" t="s">
        <v>134</v>
      </c>
      <c r="C69" s="50"/>
      <c r="E69" s="78">
        <v>1</v>
      </c>
      <c r="G69" s="90">
        <f t="shared" si="5"/>
        <v>0</v>
      </c>
    </row>
    <row r="70" spans="1:7" x14ac:dyDescent="0.3">
      <c r="A70" s="9" t="s">
        <v>230</v>
      </c>
      <c r="B70" s="1" t="s">
        <v>134</v>
      </c>
      <c r="C70" s="50"/>
      <c r="E70" s="78">
        <v>1</v>
      </c>
      <c r="G70" s="90">
        <f t="shared" si="5"/>
        <v>0</v>
      </c>
    </row>
    <row r="71" spans="1:7" x14ac:dyDescent="0.3">
      <c r="A71" s="9" t="s">
        <v>231</v>
      </c>
      <c r="B71" s="1" t="s">
        <v>134</v>
      </c>
      <c r="C71" s="50"/>
      <c r="E71" s="78">
        <v>5</v>
      </c>
      <c r="G71" s="90">
        <f t="shared" si="5"/>
        <v>0</v>
      </c>
    </row>
    <row r="72" spans="1:7" customFormat="1" x14ac:dyDescent="0.3">
      <c r="A72" s="9" t="s">
        <v>480</v>
      </c>
      <c r="B72" s="1" t="s">
        <v>134</v>
      </c>
      <c r="C72" s="50"/>
      <c r="E72" s="78">
        <v>1</v>
      </c>
      <c r="G72" s="90">
        <f t="shared" si="5"/>
        <v>0</v>
      </c>
    </row>
    <row r="73" spans="1:7" x14ac:dyDescent="0.3">
      <c r="A73" s="9" t="s">
        <v>468</v>
      </c>
      <c r="B73" s="1" t="s">
        <v>134</v>
      </c>
      <c r="C73" s="50"/>
      <c r="E73" s="78">
        <v>1</v>
      </c>
      <c r="G73" s="90">
        <f t="shared" si="5"/>
        <v>0</v>
      </c>
    </row>
    <row r="74" spans="1:7" x14ac:dyDescent="0.3">
      <c r="A74" s="9" t="s">
        <v>232</v>
      </c>
      <c r="B74" s="1" t="s">
        <v>134</v>
      </c>
      <c r="C74" s="50"/>
      <c r="E74" s="78">
        <v>1</v>
      </c>
      <c r="G74" s="90">
        <f t="shared" si="5"/>
        <v>0</v>
      </c>
    </row>
    <row r="75" spans="1:7" x14ac:dyDescent="0.3">
      <c r="A75" s="9" t="s">
        <v>233</v>
      </c>
      <c r="B75" s="1" t="s">
        <v>134</v>
      </c>
      <c r="C75" s="50"/>
      <c r="E75" s="72">
        <v>1</v>
      </c>
      <c r="G75" s="90">
        <f t="shared" si="5"/>
        <v>0</v>
      </c>
    </row>
    <row r="76" spans="1:7" x14ac:dyDescent="0.3">
      <c r="A76" s="9" t="s">
        <v>234</v>
      </c>
      <c r="B76" s="1" t="s">
        <v>134</v>
      </c>
      <c r="C76" s="50"/>
      <c r="E76" s="72">
        <v>1</v>
      </c>
      <c r="G76" s="90">
        <f t="shared" si="5"/>
        <v>0</v>
      </c>
    </row>
    <row r="77" spans="1:7" x14ac:dyDescent="0.3">
      <c r="A77" s="9" t="s">
        <v>235</v>
      </c>
      <c r="B77" s="1" t="s">
        <v>134</v>
      </c>
      <c r="C77" s="50"/>
      <c r="E77" s="72">
        <v>1</v>
      </c>
      <c r="G77" s="90">
        <f t="shared" si="5"/>
        <v>0</v>
      </c>
    </row>
    <row r="78" spans="1:7" x14ac:dyDescent="0.3">
      <c r="A78" s="82" t="s">
        <v>491</v>
      </c>
      <c r="B78" s="83" t="s">
        <v>134</v>
      </c>
      <c r="C78" s="84"/>
      <c r="D78" s="85"/>
      <c r="E78" s="86">
        <v>1</v>
      </c>
      <c r="G78" s="90">
        <f t="shared" si="5"/>
        <v>0</v>
      </c>
    </row>
    <row r="79" spans="1:7" x14ac:dyDescent="0.3">
      <c r="A79" s="9" t="s">
        <v>236</v>
      </c>
      <c r="B79" s="1" t="s">
        <v>134</v>
      </c>
      <c r="C79" s="50"/>
      <c r="E79" s="72">
        <v>1</v>
      </c>
      <c r="G79" s="90">
        <f t="shared" si="5"/>
        <v>0</v>
      </c>
    </row>
    <row r="80" spans="1:7" x14ac:dyDescent="0.3">
      <c r="A80" s="23" t="s">
        <v>237</v>
      </c>
      <c r="B80" s="1" t="s">
        <v>134</v>
      </c>
      <c r="C80" s="50"/>
      <c r="E80" s="72">
        <v>1</v>
      </c>
      <c r="G80" s="90">
        <f t="shared" si="5"/>
        <v>0</v>
      </c>
    </row>
    <row r="81" spans="1:7" x14ac:dyDescent="0.3">
      <c r="A81" s="9" t="s">
        <v>238</v>
      </c>
      <c r="B81" s="1" t="s">
        <v>167</v>
      </c>
      <c r="C81" s="50"/>
      <c r="E81" s="72">
        <v>1</v>
      </c>
      <c r="G81" s="90">
        <f t="shared" si="5"/>
        <v>0</v>
      </c>
    </row>
    <row r="82" spans="1:7" x14ac:dyDescent="0.3">
      <c r="A82" s="9" t="s">
        <v>239</v>
      </c>
      <c r="B82" s="1" t="s">
        <v>167</v>
      </c>
      <c r="C82" s="50"/>
      <c r="E82" s="72">
        <v>1</v>
      </c>
      <c r="G82" s="90">
        <f t="shared" si="5"/>
        <v>0</v>
      </c>
    </row>
    <row r="83" spans="1:7" x14ac:dyDescent="0.3">
      <c r="A83" s="9" t="s">
        <v>240</v>
      </c>
      <c r="B83" s="1" t="s">
        <v>167</v>
      </c>
      <c r="C83" s="50"/>
      <c r="E83" s="72">
        <v>1</v>
      </c>
      <c r="G83" s="90">
        <f t="shared" si="5"/>
        <v>0</v>
      </c>
    </row>
    <row r="84" spans="1:7" x14ac:dyDescent="0.3">
      <c r="A84" s="9" t="s">
        <v>241</v>
      </c>
      <c r="B84" s="1" t="s">
        <v>167</v>
      </c>
      <c r="C84" s="50"/>
      <c r="E84" s="72">
        <v>1</v>
      </c>
      <c r="G84" s="90">
        <f t="shared" si="5"/>
        <v>0</v>
      </c>
    </row>
    <row r="85" spans="1:7" x14ac:dyDescent="0.3">
      <c r="A85" s="9" t="s">
        <v>242</v>
      </c>
      <c r="B85" s="1" t="s">
        <v>167</v>
      </c>
      <c r="C85" s="50"/>
      <c r="E85" s="72">
        <v>1</v>
      </c>
      <c r="G85" s="90">
        <f t="shared" si="5"/>
        <v>0</v>
      </c>
    </row>
    <row r="86" spans="1:7" x14ac:dyDescent="0.3">
      <c r="A86" s="9" t="s">
        <v>243</v>
      </c>
      <c r="B86" s="1" t="s">
        <v>167</v>
      </c>
      <c r="C86" s="50"/>
      <c r="E86" s="72">
        <v>1</v>
      </c>
      <c r="G86" s="90">
        <f t="shared" si="5"/>
        <v>0</v>
      </c>
    </row>
    <row r="87" spans="1:7" x14ac:dyDescent="0.3">
      <c r="A87" s="9" t="s">
        <v>244</v>
      </c>
      <c r="B87" s="1" t="s">
        <v>167</v>
      </c>
      <c r="C87" s="50"/>
      <c r="E87" s="72">
        <v>1</v>
      </c>
      <c r="G87" s="90">
        <f t="shared" si="5"/>
        <v>0</v>
      </c>
    </row>
    <row r="88" spans="1:7" x14ac:dyDescent="0.3">
      <c r="A88" s="9" t="s">
        <v>245</v>
      </c>
      <c r="B88" s="1" t="s">
        <v>167</v>
      </c>
      <c r="C88" s="50"/>
      <c r="E88" s="72">
        <v>1</v>
      </c>
      <c r="G88" s="90">
        <f t="shared" si="5"/>
        <v>0</v>
      </c>
    </row>
    <row r="89" spans="1:7" ht="15" customHeight="1" x14ac:dyDescent="0.25">
      <c r="A89" s="24"/>
      <c r="B89" s="25"/>
      <c r="C89" s="81"/>
      <c r="E89" s="72"/>
      <c r="G89" s="90"/>
    </row>
    <row r="90" spans="1:7" ht="38.25" customHeight="1" x14ac:dyDescent="0.25">
      <c r="A90" s="8" t="s">
        <v>162</v>
      </c>
      <c r="B90" s="22" t="s">
        <v>163</v>
      </c>
      <c r="C90" s="22" t="s">
        <v>164</v>
      </c>
      <c r="E90" s="69" t="s">
        <v>483</v>
      </c>
      <c r="G90" s="69" t="s">
        <v>493</v>
      </c>
    </row>
    <row r="91" spans="1:7" x14ac:dyDescent="0.3">
      <c r="A91" s="9" t="s">
        <v>246</v>
      </c>
      <c r="B91" s="1" t="s">
        <v>247</v>
      </c>
      <c r="C91" s="50"/>
      <c r="E91" s="78">
        <v>1440</v>
      </c>
      <c r="G91" s="90">
        <f t="shared" si="5"/>
        <v>0</v>
      </c>
    </row>
    <row r="92" spans="1:7" x14ac:dyDescent="0.3">
      <c r="E92" s="72"/>
      <c r="G92" s="90"/>
    </row>
    <row r="93" spans="1:7" ht="13.8" x14ac:dyDescent="0.25">
      <c r="A93" s="10" t="s">
        <v>161</v>
      </c>
      <c r="B93" s="22" t="s">
        <v>163</v>
      </c>
      <c r="C93" s="22" t="s">
        <v>164</v>
      </c>
      <c r="E93" s="69" t="s">
        <v>490</v>
      </c>
      <c r="G93" s="69" t="s">
        <v>493</v>
      </c>
    </row>
    <row r="94" spans="1:7" x14ac:dyDescent="0.3">
      <c r="A94" s="11" t="s">
        <v>248</v>
      </c>
      <c r="B94" s="1" t="s">
        <v>98</v>
      </c>
      <c r="C94" s="50"/>
      <c r="E94" s="78">
        <v>3</v>
      </c>
      <c r="G94" s="90">
        <f t="shared" si="5"/>
        <v>0</v>
      </c>
    </row>
    <row r="95" spans="1:7" x14ac:dyDescent="0.3">
      <c r="A95" s="11" t="s">
        <v>249</v>
      </c>
      <c r="B95" s="1" t="s">
        <v>98</v>
      </c>
      <c r="C95" s="50"/>
      <c r="E95" s="78">
        <v>1</v>
      </c>
      <c r="G95" s="90">
        <f t="shared" si="5"/>
        <v>0</v>
      </c>
    </row>
    <row r="96" spans="1:7" x14ac:dyDescent="0.3">
      <c r="A96" s="11" t="s">
        <v>250</v>
      </c>
      <c r="B96" s="1" t="s">
        <v>98</v>
      </c>
      <c r="C96" s="50"/>
      <c r="E96" s="78">
        <v>1</v>
      </c>
      <c r="G96" s="90">
        <f t="shared" si="5"/>
        <v>0</v>
      </c>
    </row>
    <row r="97" spans="1:7" x14ac:dyDescent="0.3">
      <c r="A97" s="11" t="s">
        <v>251</v>
      </c>
      <c r="B97" s="1" t="s">
        <v>98</v>
      </c>
      <c r="C97" s="50"/>
      <c r="E97" s="78">
        <v>1</v>
      </c>
      <c r="G97" s="90">
        <f t="shared" si="5"/>
        <v>0</v>
      </c>
    </row>
    <row r="98" spans="1:7" x14ac:dyDescent="0.3">
      <c r="A98" s="11" t="s">
        <v>252</v>
      </c>
      <c r="B98" s="1" t="s">
        <v>98</v>
      </c>
      <c r="C98" s="50"/>
      <c r="E98" s="78">
        <v>1</v>
      </c>
      <c r="G98" s="90">
        <f t="shared" si="5"/>
        <v>0</v>
      </c>
    </row>
    <row r="99" spans="1:7" x14ac:dyDescent="0.3">
      <c r="A99" s="11" t="s">
        <v>253</v>
      </c>
      <c r="B99" s="1" t="s">
        <v>98</v>
      </c>
      <c r="C99" s="50"/>
      <c r="E99" s="78">
        <v>1</v>
      </c>
      <c r="G99" s="90">
        <f t="shared" si="5"/>
        <v>0</v>
      </c>
    </row>
    <row r="100" spans="1:7" x14ac:dyDescent="0.3">
      <c r="A100" s="11" t="s">
        <v>254</v>
      </c>
      <c r="B100" s="1" t="s">
        <v>98</v>
      </c>
      <c r="C100" s="50"/>
      <c r="E100" s="78">
        <v>1</v>
      </c>
      <c r="G100" s="90">
        <f t="shared" si="5"/>
        <v>0</v>
      </c>
    </row>
    <row r="101" spans="1:7" x14ac:dyDescent="0.3">
      <c r="A101" s="11" t="s">
        <v>255</v>
      </c>
      <c r="B101" s="1" t="s">
        <v>98</v>
      </c>
      <c r="C101" s="50"/>
      <c r="E101" s="78">
        <v>6</v>
      </c>
      <c r="G101" s="90">
        <f t="shared" si="5"/>
        <v>0</v>
      </c>
    </row>
    <row r="102" spans="1:7" x14ac:dyDescent="0.3">
      <c r="A102" s="11" t="s">
        <v>256</v>
      </c>
      <c r="B102" s="1" t="s">
        <v>98</v>
      </c>
      <c r="C102" s="50"/>
      <c r="E102" s="78">
        <v>10</v>
      </c>
      <c r="G102" s="90">
        <f t="shared" si="5"/>
        <v>0</v>
      </c>
    </row>
    <row r="103" spans="1:7" x14ac:dyDescent="0.3">
      <c r="A103" s="11" t="s">
        <v>257</v>
      </c>
      <c r="B103" s="1" t="s">
        <v>98</v>
      </c>
      <c r="C103" s="50"/>
      <c r="E103" s="78">
        <v>5</v>
      </c>
      <c r="G103" s="90">
        <f t="shared" si="5"/>
        <v>0</v>
      </c>
    </row>
    <row r="104" spans="1:7" x14ac:dyDescent="0.3">
      <c r="A104" s="11" t="s">
        <v>258</v>
      </c>
      <c r="B104" s="1" t="s">
        <v>98</v>
      </c>
      <c r="C104" s="50"/>
      <c r="E104" s="78">
        <v>22</v>
      </c>
      <c r="G104" s="90">
        <f t="shared" si="5"/>
        <v>0</v>
      </c>
    </row>
    <row r="105" spans="1:7" x14ac:dyDescent="0.3">
      <c r="A105" s="11" t="s">
        <v>259</v>
      </c>
      <c r="B105" s="1" t="s">
        <v>98</v>
      </c>
      <c r="C105" s="50"/>
      <c r="E105" s="78">
        <v>1</v>
      </c>
      <c r="G105" s="90">
        <f t="shared" si="5"/>
        <v>0</v>
      </c>
    </row>
    <row r="106" spans="1:7" x14ac:dyDescent="0.3">
      <c r="A106" s="11" t="s">
        <v>260</v>
      </c>
      <c r="B106" s="1" t="s">
        <v>98</v>
      </c>
      <c r="C106" s="50"/>
      <c r="E106" s="78">
        <v>1</v>
      </c>
      <c r="G106" s="90">
        <f t="shared" si="5"/>
        <v>0</v>
      </c>
    </row>
    <row r="107" spans="1:7" x14ac:dyDescent="0.3">
      <c r="A107" s="28" t="s">
        <v>261</v>
      </c>
      <c r="B107" s="1" t="s">
        <v>98</v>
      </c>
      <c r="C107" s="50"/>
      <c r="E107" s="78">
        <v>1</v>
      </c>
      <c r="G107" s="90">
        <f t="shared" si="5"/>
        <v>0</v>
      </c>
    </row>
    <row r="108" spans="1:7" x14ac:dyDescent="0.3">
      <c r="A108" s="11" t="s">
        <v>262</v>
      </c>
      <c r="B108" s="1" t="s">
        <v>98</v>
      </c>
      <c r="C108" s="50"/>
      <c r="E108" s="78">
        <v>1</v>
      </c>
      <c r="G108" s="90">
        <f t="shared" si="5"/>
        <v>0</v>
      </c>
    </row>
    <row r="109" spans="1:7" x14ac:dyDescent="0.3">
      <c r="A109" s="11" t="s">
        <v>263</v>
      </c>
      <c r="B109" s="1" t="s">
        <v>98</v>
      </c>
      <c r="C109" s="50"/>
      <c r="E109" s="78">
        <v>1</v>
      </c>
      <c r="G109" s="90">
        <f t="shared" si="5"/>
        <v>0</v>
      </c>
    </row>
    <row r="110" spans="1:7" x14ac:dyDescent="0.3">
      <c r="A110" s="11" t="s">
        <v>264</v>
      </c>
      <c r="B110" s="1" t="s">
        <v>98</v>
      </c>
      <c r="C110" s="50"/>
      <c r="E110" s="78">
        <v>1</v>
      </c>
      <c r="G110" s="90">
        <f t="shared" si="5"/>
        <v>0</v>
      </c>
    </row>
    <row r="111" spans="1:7" x14ac:dyDescent="0.3">
      <c r="A111" s="11" t="s">
        <v>265</v>
      </c>
      <c r="B111" s="1" t="s">
        <v>98</v>
      </c>
      <c r="C111" s="50"/>
      <c r="E111" s="78">
        <v>3</v>
      </c>
      <c r="G111" s="90">
        <f t="shared" si="5"/>
        <v>0</v>
      </c>
    </row>
    <row r="112" spans="1:7" x14ac:dyDescent="0.3">
      <c r="A112" s="11" t="s">
        <v>266</v>
      </c>
      <c r="B112" s="1" t="s">
        <v>98</v>
      </c>
      <c r="C112" s="50"/>
      <c r="E112" s="78">
        <v>1</v>
      </c>
      <c r="G112" s="90">
        <f t="shared" si="5"/>
        <v>0</v>
      </c>
    </row>
    <row r="113" spans="1:7" x14ac:dyDescent="0.3">
      <c r="A113" s="11" t="s">
        <v>267</v>
      </c>
      <c r="B113" s="1" t="s">
        <v>98</v>
      </c>
      <c r="C113" s="50"/>
      <c r="E113" s="78">
        <v>1</v>
      </c>
      <c r="G113" s="90">
        <f t="shared" si="5"/>
        <v>0</v>
      </c>
    </row>
    <row r="114" spans="1:7" x14ac:dyDescent="0.3">
      <c r="A114" s="11" t="s">
        <v>268</v>
      </c>
      <c r="B114" s="1" t="s">
        <v>269</v>
      </c>
      <c r="C114" s="50"/>
      <c r="E114" s="78">
        <v>1</v>
      </c>
      <c r="G114" s="90">
        <f t="shared" si="5"/>
        <v>0</v>
      </c>
    </row>
    <row r="115" spans="1:7" x14ac:dyDescent="0.3">
      <c r="A115" s="11" t="s">
        <v>270</v>
      </c>
      <c r="B115" s="1" t="s">
        <v>269</v>
      </c>
      <c r="C115" s="50"/>
      <c r="E115" s="78">
        <v>1</v>
      </c>
      <c r="G115" s="90">
        <f t="shared" si="5"/>
        <v>0</v>
      </c>
    </row>
    <row r="116" spans="1:7" x14ac:dyDescent="0.3">
      <c r="A116" s="11" t="s">
        <v>271</v>
      </c>
      <c r="B116" s="1" t="s">
        <v>269</v>
      </c>
      <c r="C116" s="50"/>
      <c r="E116" s="78">
        <v>1</v>
      </c>
      <c r="G116" s="90">
        <f t="shared" ref="G116:G135" si="6">C116*E116</f>
        <v>0</v>
      </c>
    </row>
    <row r="117" spans="1:7" x14ac:dyDescent="0.3">
      <c r="A117" s="28" t="s">
        <v>272</v>
      </c>
      <c r="B117" s="1" t="s">
        <v>269</v>
      </c>
      <c r="C117" s="50"/>
      <c r="E117" s="78">
        <v>1</v>
      </c>
      <c r="G117" s="90">
        <f t="shared" si="6"/>
        <v>0</v>
      </c>
    </row>
    <row r="118" spans="1:7" x14ac:dyDescent="0.3">
      <c r="A118" s="11" t="s">
        <v>273</v>
      </c>
      <c r="B118" s="1" t="s">
        <v>274</v>
      </c>
      <c r="C118" s="50"/>
      <c r="E118" s="78">
        <v>1</v>
      </c>
      <c r="G118" s="90">
        <f t="shared" si="6"/>
        <v>0</v>
      </c>
    </row>
    <row r="119" spans="1:7" x14ac:dyDescent="0.3">
      <c r="A119" s="11" t="s">
        <v>275</v>
      </c>
      <c r="B119" s="1" t="s">
        <v>274</v>
      </c>
      <c r="C119" s="50"/>
      <c r="E119" s="78">
        <v>135</v>
      </c>
      <c r="G119" s="90">
        <f t="shared" si="6"/>
        <v>0</v>
      </c>
    </row>
    <row r="120" spans="1:7" x14ac:dyDescent="0.3">
      <c r="A120" s="11" t="s">
        <v>276</v>
      </c>
      <c r="B120" s="1" t="s">
        <v>274</v>
      </c>
      <c r="C120" s="50"/>
      <c r="E120" s="78">
        <v>1</v>
      </c>
      <c r="G120" s="90">
        <f t="shared" si="6"/>
        <v>0</v>
      </c>
    </row>
    <row r="121" spans="1:7" x14ac:dyDescent="0.3">
      <c r="A121" s="11" t="s">
        <v>277</v>
      </c>
      <c r="B121" s="1" t="s">
        <v>274</v>
      </c>
      <c r="C121" s="50"/>
      <c r="E121" s="78">
        <v>1</v>
      </c>
      <c r="G121" s="90">
        <f t="shared" si="6"/>
        <v>0</v>
      </c>
    </row>
    <row r="122" spans="1:7" x14ac:dyDescent="0.3">
      <c r="A122" s="11" t="s">
        <v>278</v>
      </c>
      <c r="B122" s="1" t="s">
        <v>274</v>
      </c>
      <c r="C122" s="50"/>
      <c r="E122" s="78">
        <v>2</v>
      </c>
      <c r="G122" s="90">
        <f t="shared" si="6"/>
        <v>0</v>
      </c>
    </row>
    <row r="123" spans="1:7" x14ac:dyDescent="0.3">
      <c r="A123" s="11" t="s">
        <v>279</v>
      </c>
      <c r="B123" s="1" t="s">
        <v>274</v>
      </c>
      <c r="C123" s="50"/>
      <c r="E123" s="78">
        <v>154</v>
      </c>
      <c r="G123" s="90">
        <f t="shared" si="6"/>
        <v>0</v>
      </c>
    </row>
    <row r="124" spans="1:7" x14ac:dyDescent="0.3">
      <c r="A124" s="11" t="s">
        <v>280</v>
      </c>
      <c r="B124" s="1" t="s">
        <v>274</v>
      </c>
      <c r="C124" s="50"/>
      <c r="E124" s="78">
        <v>40</v>
      </c>
      <c r="G124" s="90">
        <f t="shared" si="6"/>
        <v>0</v>
      </c>
    </row>
    <row r="125" spans="1:7" x14ac:dyDescent="0.3">
      <c r="A125" s="11" t="s">
        <v>281</v>
      </c>
      <c r="B125" s="1" t="s">
        <v>274</v>
      </c>
      <c r="C125" s="50"/>
      <c r="E125" s="78">
        <v>117</v>
      </c>
      <c r="G125" s="90">
        <f t="shared" si="6"/>
        <v>0</v>
      </c>
    </row>
    <row r="126" spans="1:7" x14ac:dyDescent="0.3">
      <c r="A126" s="11" t="s">
        <v>472</v>
      </c>
      <c r="B126" s="1" t="s">
        <v>477</v>
      </c>
      <c r="C126" s="50"/>
      <c r="E126" s="78">
        <v>1</v>
      </c>
      <c r="G126" s="90">
        <f t="shared" si="6"/>
        <v>0</v>
      </c>
    </row>
    <row r="127" spans="1:7" x14ac:dyDescent="0.3">
      <c r="A127" s="11" t="s">
        <v>473</v>
      </c>
      <c r="B127" s="1" t="s">
        <v>477</v>
      </c>
      <c r="C127" s="50"/>
      <c r="E127" s="78">
        <v>1</v>
      </c>
      <c r="G127" s="90">
        <f t="shared" si="6"/>
        <v>0</v>
      </c>
    </row>
    <row r="128" spans="1:7" x14ac:dyDescent="0.3">
      <c r="A128" s="11" t="s">
        <v>474</v>
      </c>
      <c r="B128" s="1" t="s">
        <v>477</v>
      </c>
      <c r="C128" s="50"/>
      <c r="E128" s="78">
        <v>1</v>
      </c>
      <c r="G128" s="90">
        <f t="shared" si="6"/>
        <v>0</v>
      </c>
    </row>
    <row r="129" spans="1:7" x14ac:dyDescent="0.3">
      <c r="A129" s="11" t="s">
        <v>475</v>
      </c>
      <c r="B129" s="1" t="s">
        <v>477</v>
      </c>
      <c r="C129" s="50"/>
      <c r="E129" s="78">
        <v>1</v>
      </c>
      <c r="G129" s="90">
        <f t="shared" si="6"/>
        <v>0</v>
      </c>
    </row>
    <row r="130" spans="1:7" x14ac:dyDescent="0.3">
      <c r="A130" s="11" t="s">
        <v>476</v>
      </c>
      <c r="B130" s="1" t="s">
        <v>477</v>
      </c>
      <c r="C130" s="50"/>
      <c r="E130" s="78">
        <v>1</v>
      </c>
      <c r="G130" s="90">
        <f t="shared" si="6"/>
        <v>0</v>
      </c>
    </row>
    <row r="131" spans="1:7" x14ac:dyDescent="0.3">
      <c r="A131" s="11" t="s">
        <v>472</v>
      </c>
      <c r="B131" s="1" t="s">
        <v>478</v>
      </c>
      <c r="C131" s="50"/>
      <c r="E131" s="78">
        <v>110</v>
      </c>
      <c r="G131" s="90">
        <f t="shared" si="6"/>
        <v>0</v>
      </c>
    </row>
    <row r="132" spans="1:7" x14ac:dyDescent="0.3">
      <c r="A132" s="11" t="s">
        <v>473</v>
      </c>
      <c r="B132" s="1" t="s">
        <v>478</v>
      </c>
      <c r="C132" s="50"/>
      <c r="E132" s="78">
        <v>1</v>
      </c>
      <c r="G132" s="90">
        <f t="shared" si="6"/>
        <v>0</v>
      </c>
    </row>
    <row r="133" spans="1:7" x14ac:dyDescent="0.3">
      <c r="A133" s="11" t="s">
        <v>474</v>
      </c>
      <c r="B133" s="1" t="s">
        <v>478</v>
      </c>
      <c r="C133" s="50"/>
      <c r="E133" s="78">
        <v>1</v>
      </c>
      <c r="G133" s="90">
        <f t="shared" si="6"/>
        <v>0</v>
      </c>
    </row>
    <row r="134" spans="1:7" x14ac:dyDescent="0.3">
      <c r="A134" s="11" t="s">
        <v>475</v>
      </c>
      <c r="B134" s="1" t="s">
        <v>478</v>
      </c>
      <c r="C134" s="50"/>
      <c r="E134" s="78">
        <v>1</v>
      </c>
      <c r="G134" s="90">
        <f t="shared" si="6"/>
        <v>0</v>
      </c>
    </row>
    <row r="135" spans="1:7" x14ac:dyDescent="0.3">
      <c r="A135" s="11" t="s">
        <v>476</v>
      </c>
      <c r="B135" s="1" t="s">
        <v>478</v>
      </c>
      <c r="C135" s="50"/>
      <c r="E135" s="78">
        <v>1</v>
      </c>
      <c r="G135" s="90">
        <f t="shared" si="6"/>
        <v>0</v>
      </c>
    </row>
    <row r="136" spans="1:7" ht="13.8" x14ac:dyDescent="0.25">
      <c r="A136" s="98"/>
      <c r="B136" s="99"/>
      <c r="C136" s="99"/>
      <c r="E136" s="72"/>
      <c r="G136" s="72"/>
    </row>
    <row r="137" spans="1:7" ht="27" customHeight="1" x14ac:dyDescent="0.25">
      <c r="A137" s="63" t="s">
        <v>153</v>
      </c>
      <c r="B137" s="64"/>
      <c r="C137" s="22" t="s">
        <v>469</v>
      </c>
      <c r="E137" s="69" t="s">
        <v>490</v>
      </c>
      <c r="G137" s="69" t="s">
        <v>493</v>
      </c>
    </row>
    <row r="138" spans="1:7" ht="13.8" x14ac:dyDescent="0.25">
      <c r="A138" s="11" t="s">
        <v>154</v>
      </c>
      <c r="B138" s="65"/>
      <c r="C138" s="72"/>
      <c r="E138" s="72">
        <v>1</v>
      </c>
      <c r="G138" s="90">
        <f t="shared" ref="G138:G144" si="7">C138*E138</f>
        <v>0</v>
      </c>
    </row>
    <row r="139" spans="1:7" ht="13.8" x14ac:dyDescent="0.25">
      <c r="A139" s="11" t="s">
        <v>155</v>
      </c>
      <c r="B139" s="65"/>
      <c r="C139" s="72"/>
      <c r="E139" s="72">
        <v>1</v>
      </c>
      <c r="G139" s="90">
        <f t="shared" si="7"/>
        <v>0</v>
      </c>
    </row>
    <row r="140" spans="1:7" ht="13.8" x14ac:dyDescent="0.25">
      <c r="A140" s="11" t="s">
        <v>481</v>
      </c>
      <c r="B140" s="1"/>
      <c r="C140" s="72"/>
      <c r="E140" s="72">
        <v>800</v>
      </c>
      <c r="G140" s="90">
        <f t="shared" si="7"/>
        <v>0</v>
      </c>
    </row>
    <row r="141" spans="1:7" ht="27.6" x14ac:dyDescent="0.25">
      <c r="A141" s="11" t="s">
        <v>482</v>
      </c>
      <c r="B141" s="1"/>
      <c r="C141" s="72"/>
      <c r="E141" s="72">
        <v>1</v>
      </c>
      <c r="G141" s="90">
        <f t="shared" si="7"/>
        <v>0</v>
      </c>
    </row>
    <row r="142" spans="1:7" ht="13.8" x14ac:dyDescent="0.25">
      <c r="A142" s="94" t="s">
        <v>156</v>
      </c>
      <c r="B142" s="95"/>
      <c r="C142" s="95"/>
      <c r="E142" s="72">
        <v>1</v>
      </c>
      <c r="G142" s="90">
        <f t="shared" si="7"/>
        <v>0</v>
      </c>
    </row>
    <row r="143" spans="1:7" ht="13.8" x14ac:dyDescent="0.25">
      <c r="A143" s="94" t="s">
        <v>470</v>
      </c>
      <c r="B143" s="95"/>
      <c r="C143" s="95"/>
      <c r="E143" s="72">
        <v>1</v>
      </c>
      <c r="G143" s="90">
        <f t="shared" si="7"/>
        <v>0</v>
      </c>
    </row>
    <row r="144" spans="1:7" ht="13.8" x14ac:dyDescent="0.25">
      <c r="A144" s="94" t="s">
        <v>471</v>
      </c>
      <c r="B144" s="95"/>
      <c r="C144" s="95"/>
      <c r="E144" s="72">
        <v>1</v>
      </c>
      <c r="G144" s="90">
        <f t="shared" si="7"/>
        <v>0</v>
      </c>
    </row>
    <row r="145" spans="1:5" customFormat="1" x14ac:dyDescent="0.3">
      <c r="A145" s="7"/>
      <c r="B145" s="2"/>
      <c r="C145" s="70"/>
      <c r="E145" s="70"/>
    </row>
    <row r="146" spans="1:5" ht="13.8" x14ac:dyDescent="0.25">
      <c r="A146" s="98"/>
      <c r="B146" s="99"/>
      <c r="C146" s="99"/>
    </row>
    <row r="147" spans="1:5" ht="13.8" x14ac:dyDescent="0.25">
      <c r="C147" s="71"/>
    </row>
    <row r="148" spans="1:5" ht="13.8" x14ac:dyDescent="0.25">
      <c r="A148" s="98"/>
      <c r="B148" s="99"/>
      <c r="C148" s="99"/>
    </row>
    <row r="149" spans="1:5" ht="13.8" x14ac:dyDescent="0.25">
      <c r="C149" s="71"/>
    </row>
    <row r="150" spans="1:5" ht="13.8" x14ac:dyDescent="0.25">
      <c r="C150" s="71"/>
    </row>
    <row r="151" spans="1:5" ht="13.8" x14ac:dyDescent="0.25">
      <c r="C151" s="71"/>
    </row>
    <row r="152" spans="1:5" ht="13.8" x14ac:dyDescent="0.25">
      <c r="A152" s="98"/>
      <c r="B152" s="99"/>
      <c r="C152" s="99"/>
    </row>
    <row r="153" spans="1:5" ht="13.8" x14ac:dyDescent="0.25">
      <c r="C153" s="71"/>
    </row>
    <row r="154" spans="1:5" ht="13.8" x14ac:dyDescent="0.25">
      <c r="C154" s="71"/>
    </row>
  </sheetData>
  <mergeCells count="26">
    <mergeCell ref="G4:G5"/>
    <mergeCell ref="G10:G11"/>
    <mergeCell ref="G18:G19"/>
    <mergeCell ref="G23:G24"/>
    <mergeCell ref="A2:C2"/>
    <mergeCell ref="A3:C3"/>
    <mergeCell ref="B4:B5"/>
    <mergeCell ref="C4:C5"/>
    <mergeCell ref="B10:B11"/>
    <mergeCell ref="C10:C11"/>
    <mergeCell ref="E4:E5"/>
    <mergeCell ref="E10:E11"/>
    <mergeCell ref="E18:E19"/>
    <mergeCell ref="E23:E24"/>
    <mergeCell ref="B18:B19"/>
    <mergeCell ref="C18:C19"/>
    <mergeCell ref="A148:C148"/>
    <mergeCell ref="A152:C152"/>
    <mergeCell ref="B23:B24"/>
    <mergeCell ref="C23:C24"/>
    <mergeCell ref="A28:C28"/>
    <mergeCell ref="A136:C136"/>
    <mergeCell ref="A142:C142"/>
    <mergeCell ref="A143:C143"/>
    <mergeCell ref="A144:C144"/>
    <mergeCell ref="A146:C146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6A4E-E80F-4EC1-8057-DA5695DFA3C9}">
  <dimension ref="A1:G235"/>
  <sheetViews>
    <sheetView topLeftCell="A100" workbookViewId="0">
      <selection activeCell="E131" sqref="E131"/>
    </sheetView>
  </sheetViews>
  <sheetFormatPr defaultRowHeight="14.4" x14ac:dyDescent="0.3"/>
  <cols>
    <col min="1" max="1" width="55.44140625" style="7" customWidth="1"/>
    <col min="2" max="2" width="30" style="2" customWidth="1"/>
    <col min="3" max="3" width="37.5546875" customWidth="1"/>
    <col min="5" max="5" width="28.109375" style="79" customWidth="1"/>
    <col min="7" max="7" width="25" bestFit="1" customWidth="1"/>
  </cols>
  <sheetData>
    <row r="1" spans="1:7" x14ac:dyDescent="0.3">
      <c r="A1" s="106" t="s">
        <v>157</v>
      </c>
      <c r="B1" s="106"/>
      <c r="C1" s="106"/>
      <c r="G1" s="91" t="s">
        <v>494</v>
      </c>
    </row>
    <row r="2" spans="1:7" x14ac:dyDescent="0.3">
      <c r="A2" s="71"/>
      <c r="B2" s="71"/>
      <c r="C2" s="71"/>
      <c r="G2" s="92">
        <f>SUM(G6,G10:G14,G18:G22,G26,G31:G52,G56:G80,G81:G105,G106,G109,G112:G121,G124:G130)</f>
        <v>0</v>
      </c>
    </row>
    <row r="3" spans="1:7" ht="15" thickBot="1" x14ac:dyDescent="0.35">
      <c r="A3" s="104" t="s">
        <v>168</v>
      </c>
      <c r="B3" s="105"/>
      <c r="C3" s="105"/>
    </row>
    <row r="4" spans="1:7" ht="15" thickBot="1" x14ac:dyDescent="0.35">
      <c r="A4" s="13" t="s">
        <v>152</v>
      </c>
      <c r="B4" s="100" t="s">
        <v>163</v>
      </c>
      <c r="C4" s="102" t="s">
        <v>164</v>
      </c>
      <c r="E4" s="110" t="s">
        <v>483</v>
      </c>
      <c r="G4" s="108" t="s">
        <v>493</v>
      </c>
    </row>
    <row r="5" spans="1:7" ht="28.2" x14ac:dyDescent="0.3">
      <c r="A5" s="10" t="s">
        <v>165</v>
      </c>
      <c r="B5" s="101"/>
      <c r="C5" s="103"/>
      <c r="E5" s="111"/>
      <c r="G5" s="109"/>
    </row>
    <row r="6" spans="1:7" x14ac:dyDescent="0.3">
      <c r="A6" s="9"/>
      <c r="B6" s="1"/>
      <c r="C6" s="3"/>
      <c r="E6" s="78"/>
      <c r="G6" s="90">
        <f>C6*E6</f>
        <v>0</v>
      </c>
    </row>
    <row r="7" spans="1:7" ht="15" thickBot="1" x14ac:dyDescent="0.35">
      <c r="E7" s="78"/>
    </row>
    <row r="8" spans="1:7" ht="15" thickBot="1" x14ac:dyDescent="0.35">
      <c r="A8" s="13" t="s">
        <v>152</v>
      </c>
      <c r="B8" s="100" t="s">
        <v>163</v>
      </c>
      <c r="C8" s="102" t="s">
        <v>164</v>
      </c>
      <c r="E8" s="110" t="s">
        <v>483</v>
      </c>
      <c r="G8" s="108" t="s">
        <v>493</v>
      </c>
    </row>
    <row r="9" spans="1:7" x14ac:dyDescent="0.3">
      <c r="A9" s="8" t="s">
        <v>166</v>
      </c>
      <c r="B9" s="101"/>
      <c r="C9" s="103"/>
      <c r="E9" s="111"/>
      <c r="G9" s="109"/>
    </row>
    <row r="10" spans="1:7" x14ac:dyDescent="0.3">
      <c r="A10" s="9"/>
      <c r="B10" s="1"/>
      <c r="C10" s="3"/>
      <c r="E10" s="78"/>
      <c r="G10" s="90">
        <f>C10*E10</f>
        <v>0</v>
      </c>
    </row>
    <row r="11" spans="1:7" x14ac:dyDescent="0.3">
      <c r="A11" s="9"/>
      <c r="B11" s="1"/>
      <c r="C11" s="3"/>
      <c r="E11" s="78"/>
      <c r="G11" s="90">
        <f t="shared" ref="G11:G14" si="0">C11*E11</f>
        <v>0</v>
      </c>
    </row>
    <row r="12" spans="1:7" x14ac:dyDescent="0.3">
      <c r="A12" s="9"/>
      <c r="B12" s="1"/>
      <c r="C12" s="3"/>
      <c r="E12" s="78"/>
      <c r="G12" s="90">
        <f t="shared" si="0"/>
        <v>0</v>
      </c>
    </row>
    <row r="13" spans="1:7" x14ac:dyDescent="0.3">
      <c r="A13" s="9"/>
      <c r="B13" s="1"/>
      <c r="C13" s="3"/>
      <c r="E13" s="78"/>
      <c r="G13" s="90">
        <f t="shared" si="0"/>
        <v>0</v>
      </c>
    </row>
    <row r="14" spans="1:7" x14ac:dyDescent="0.3">
      <c r="A14" s="9"/>
      <c r="B14" s="1"/>
      <c r="C14" s="3"/>
      <c r="E14" s="78"/>
      <c r="G14" s="90">
        <f t="shared" si="0"/>
        <v>0</v>
      </c>
    </row>
    <row r="15" spans="1:7" ht="15" thickBot="1" x14ac:dyDescent="0.35">
      <c r="E15" s="78"/>
    </row>
    <row r="16" spans="1:7" ht="15" thickBot="1" x14ac:dyDescent="0.35">
      <c r="A16" s="13" t="s">
        <v>152</v>
      </c>
      <c r="B16" s="100" t="s">
        <v>163</v>
      </c>
      <c r="C16" s="102" t="s">
        <v>164</v>
      </c>
      <c r="E16" s="110" t="s">
        <v>483</v>
      </c>
      <c r="G16" s="108" t="s">
        <v>493</v>
      </c>
    </row>
    <row r="17" spans="1:7" x14ac:dyDescent="0.3">
      <c r="A17" s="10" t="s">
        <v>161</v>
      </c>
      <c r="B17" s="101"/>
      <c r="C17" s="103"/>
      <c r="E17" s="111"/>
      <c r="G17" s="109"/>
    </row>
    <row r="18" spans="1:7" x14ac:dyDescent="0.3">
      <c r="A18" s="9"/>
      <c r="B18" s="1"/>
      <c r="C18" s="3"/>
      <c r="E18" s="78"/>
      <c r="G18" s="90">
        <f>C18*E18</f>
        <v>0</v>
      </c>
    </row>
    <row r="19" spans="1:7" x14ac:dyDescent="0.3">
      <c r="A19" s="9"/>
      <c r="B19" s="1"/>
      <c r="C19" s="3"/>
      <c r="E19" s="78"/>
      <c r="G19" s="90">
        <f t="shared" ref="G19:G22" si="1">C19*E19</f>
        <v>0</v>
      </c>
    </row>
    <row r="20" spans="1:7" x14ac:dyDescent="0.3">
      <c r="A20" s="9"/>
      <c r="B20" s="1"/>
      <c r="C20" s="3"/>
      <c r="E20" s="78"/>
      <c r="G20" s="90">
        <f t="shared" si="1"/>
        <v>0</v>
      </c>
    </row>
    <row r="21" spans="1:7" x14ac:dyDescent="0.3">
      <c r="A21" s="9"/>
      <c r="B21" s="1"/>
      <c r="C21" s="3"/>
      <c r="E21" s="78"/>
      <c r="G21" s="90">
        <f t="shared" si="1"/>
        <v>0</v>
      </c>
    </row>
    <row r="22" spans="1:7" x14ac:dyDescent="0.3">
      <c r="A22" s="9"/>
      <c r="B22" s="1"/>
      <c r="C22" s="3"/>
      <c r="E22" s="78"/>
      <c r="G22" s="90">
        <f t="shared" si="1"/>
        <v>0</v>
      </c>
    </row>
    <row r="23" spans="1:7" ht="15" thickBot="1" x14ac:dyDescent="0.35">
      <c r="E23" s="78"/>
    </row>
    <row r="24" spans="1:7" ht="15" thickBot="1" x14ac:dyDescent="0.35">
      <c r="A24" s="13" t="s">
        <v>152</v>
      </c>
      <c r="B24" s="100" t="s">
        <v>163</v>
      </c>
      <c r="C24" s="102" t="s">
        <v>164</v>
      </c>
      <c r="E24" s="110" t="s">
        <v>483</v>
      </c>
      <c r="G24" s="108" t="s">
        <v>493</v>
      </c>
    </row>
    <row r="25" spans="1:7" ht="28.2" x14ac:dyDescent="0.3">
      <c r="A25" s="8" t="s">
        <v>162</v>
      </c>
      <c r="B25" s="101"/>
      <c r="C25" s="103"/>
      <c r="E25" s="111"/>
      <c r="G25" s="109"/>
    </row>
    <row r="26" spans="1:7" x14ac:dyDescent="0.3">
      <c r="A26" s="9"/>
      <c r="B26" s="1"/>
      <c r="C26" s="3"/>
      <c r="E26" s="78"/>
      <c r="G26" s="90">
        <f>C26*E26</f>
        <v>0</v>
      </c>
    </row>
    <row r="27" spans="1:7" x14ac:dyDescent="0.3">
      <c r="E27" s="78"/>
    </row>
    <row r="28" spans="1:7" x14ac:dyDescent="0.3">
      <c r="A28" s="104" t="s">
        <v>169</v>
      </c>
      <c r="B28" s="105"/>
      <c r="C28" s="105"/>
      <c r="E28" s="78"/>
    </row>
    <row r="29" spans="1:7" ht="28.2" customHeight="1" x14ac:dyDescent="0.3">
      <c r="A29" s="10" t="s">
        <v>165</v>
      </c>
      <c r="B29" s="22" t="s">
        <v>163</v>
      </c>
      <c r="C29" s="22" t="s">
        <v>164</v>
      </c>
      <c r="E29" s="126" t="s">
        <v>483</v>
      </c>
      <c r="G29" s="93" t="s">
        <v>493</v>
      </c>
    </row>
    <row r="30" spans="1:7" x14ac:dyDescent="0.3">
      <c r="A30" s="11" t="s">
        <v>83</v>
      </c>
      <c r="B30" s="1" t="s">
        <v>97</v>
      </c>
      <c r="C30" s="3"/>
      <c r="E30" s="78">
        <v>1</v>
      </c>
      <c r="G30" s="90">
        <f>C30*E30</f>
        <v>0</v>
      </c>
    </row>
    <row r="31" spans="1:7" x14ac:dyDescent="0.3">
      <c r="A31" s="11" t="s">
        <v>84</v>
      </c>
      <c r="B31" s="1" t="s">
        <v>97</v>
      </c>
      <c r="C31" s="3"/>
      <c r="E31" s="78">
        <v>1</v>
      </c>
      <c r="G31" s="90">
        <f>C31*E31</f>
        <v>0</v>
      </c>
    </row>
    <row r="32" spans="1:7" x14ac:dyDescent="0.3">
      <c r="A32" s="11" t="s">
        <v>118</v>
      </c>
      <c r="B32" s="1" t="s">
        <v>97</v>
      </c>
      <c r="C32" s="3"/>
      <c r="E32" s="78">
        <v>1</v>
      </c>
      <c r="G32" s="90">
        <f t="shared" ref="G32:G52" si="2">C32*E32</f>
        <v>0</v>
      </c>
    </row>
    <row r="33" spans="1:7" x14ac:dyDescent="0.3">
      <c r="A33" s="11" t="s">
        <v>119</v>
      </c>
      <c r="B33" s="1" t="s">
        <v>97</v>
      </c>
      <c r="C33" s="3"/>
      <c r="E33" s="78">
        <v>1</v>
      </c>
      <c r="G33" s="90">
        <f t="shared" si="2"/>
        <v>0</v>
      </c>
    </row>
    <row r="34" spans="1:7" x14ac:dyDescent="0.3">
      <c r="A34" s="12" t="s">
        <v>88</v>
      </c>
      <c r="B34" s="1" t="s">
        <v>114</v>
      </c>
      <c r="C34" s="3"/>
      <c r="E34" s="78">
        <v>1</v>
      </c>
      <c r="G34" s="90">
        <f t="shared" si="2"/>
        <v>0</v>
      </c>
    </row>
    <row r="35" spans="1:7" x14ac:dyDescent="0.3">
      <c r="A35" s="11" t="s">
        <v>173</v>
      </c>
      <c r="B35" s="1" t="s">
        <v>114</v>
      </c>
      <c r="C35" s="3"/>
      <c r="E35" s="78">
        <v>1</v>
      </c>
      <c r="G35" s="90">
        <f t="shared" si="2"/>
        <v>0</v>
      </c>
    </row>
    <row r="36" spans="1:7" x14ac:dyDescent="0.3">
      <c r="A36" s="11" t="s">
        <v>172</v>
      </c>
      <c r="B36" s="1" t="s">
        <v>114</v>
      </c>
      <c r="C36" s="3"/>
      <c r="E36" s="78">
        <v>1</v>
      </c>
      <c r="G36" s="90">
        <f t="shared" si="2"/>
        <v>0</v>
      </c>
    </row>
    <row r="37" spans="1:7" x14ac:dyDescent="0.3">
      <c r="A37" s="11" t="s">
        <v>193</v>
      </c>
      <c r="B37" s="1" t="s">
        <v>114</v>
      </c>
      <c r="C37" s="3"/>
      <c r="E37" s="78">
        <v>1</v>
      </c>
      <c r="G37" s="90">
        <f t="shared" si="2"/>
        <v>0</v>
      </c>
    </row>
    <row r="38" spans="1:7" x14ac:dyDescent="0.3">
      <c r="A38" s="11" t="s">
        <v>86</v>
      </c>
      <c r="B38" s="1" t="s">
        <v>97</v>
      </c>
      <c r="C38" s="3"/>
      <c r="E38" s="78">
        <v>1</v>
      </c>
      <c r="G38" s="90">
        <f t="shared" si="2"/>
        <v>0</v>
      </c>
    </row>
    <row r="39" spans="1:7" x14ac:dyDescent="0.3">
      <c r="A39" s="11" t="s">
        <v>138</v>
      </c>
      <c r="B39" s="1" t="s">
        <v>97</v>
      </c>
      <c r="C39" s="3"/>
      <c r="E39" s="78">
        <v>1</v>
      </c>
      <c r="G39" s="90">
        <f t="shared" si="2"/>
        <v>0</v>
      </c>
    </row>
    <row r="40" spans="1:7" x14ac:dyDescent="0.3">
      <c r="A40" s="11" t="s">
        <v>170</v>
      </c>
      <c r="B40" s="1" t="s">
        <v>114</v>
      </c>
      <c r="C40" s="3"/>
      <c r="E40" s="78">
        <v>1</v>
      </c>
      <c r="G40" s="90">
        <f t="shared" si="2"/>
        <v>0</v>
      </c>
    </row>
    <row r="41" spans="1:7" x14ac:dyDescent="0.3">
      <c r="A41" s="11" t="s">
        <v>171</v>
      </c>
      <c r="B41" s="1" t="s">
        <v>97</v>
      </c>
      <c r="C41" s="3"/>
      <c r="E41" s="78">
        <v>1</v>
      </c>
      <c r="G41" s="90">
        <f t="shared" si="2"/>
        <v>0</v>
      </c>
    </row>
    <row r="42" spans="1:7" x14ac:dyDescent="0.3">
      <c r="A42" s="11" t="s">
        <v>174</v>
      </c>
      <c r="B42" s="1" t="s">
        <v>97</v>
      </c>
      <c r="C42" s="3"/>
      <c r="E42" s="78">
        <v>1</v>
      </c>
      <c r="G42" s="90">
        <f t="shared" si="2"/>
        <v>0</v>
      </c>
    </row>
    <row r="43" spans="1:7" x14ac:dyDescent="0.3">
      <c r="A43" s="11" t="s">
        <v>111</v>
      </c>
      <c r="B43" s="1" t="s">
        <v>114</v>
      </c>
      <c r="C43" s="3"/>
      <c r="E43" s="78">
        <v>1</v>
      </c>
      <c r="G43" s="90">
        <f t="shared" si="2"/>
        <v>0</v>
      </c>
    </row>
    <row r="44" spans="1:7" x14ac:dyDescent="0.3">
      <c r="A44" s="11" t="s">
        <v>125</v>
      </c>
      <c r="B44" s="1" t="s">
        <v>114</v>
      </c>
      <c r="C44" s="3"/>
      <c r="E44" s="78">
        <v>1</v>
      </c>
      <c r="G44" s="90">
        <f t="shared" si="2"/>
        <v>0</v>
      </c>
    </row>
    <row r="45" spans="1:7" x14ac:dyDescent="0.3">
      <c r="A45" s="11" t="s">
        <v>175</v>
      </c>
      <c r="B45" s="1" t="s">
        <v>114</v>
      </c>
      <c r="C45" s="3"/>
      <c r="E45" s="78">
        <v>1</v>
      </c>
      <c r="G45" s="90">
        <f t="shared" si="2"/>
        <v>0</v>
      </c>
    </row>
    <row r="46" spans="1:7" x14ac:dyDescent="0.3">
      <c r="A46" s="11" t="s">
        <v>113</v>
      </c>
      <c r="B46" s="1" t="s">
        <v>114</v>
      </c>
      <c r="C46" s="3"/>
      <c r="E46" s="78">
        <v>1</v>
      </c>
      <c r="G46" s="90">
        <f t="shared" si="2"/>
        <v>0</v>
      </c>
    </row>
    <row r="47" spans="1:7" x14ac:dyDescent="0.3">
      <c r="A47" s="11" t="s">
        <v>176</v>
      </c>
      <c r="B47" s="1" t="s">
        <v>114</v>
      </c>
      <c r="C47" s="3"/>
      <c r="E47" s="78">
        <v>1</v>
      </c>
      <c r="G47" s="90">
        <f t="shared" si="2"/>
        <v>0</v>
      </c>
    </row>
    <row r="48" spans="1:7" x14ac:dyDescent="0.3">
      <c r="A48" s="11" t="s">
        <v>177</v>
      </c>
      <c r="B48" s="1" t="s">
        <v>114</v>
      </c>
      <c r="C48" s="3"/>
      <c r="E48" s="78">
        <v>1</v>
      </c>
      <c r="G48" s="90">
        <f t="shared" si="2"/>
        <v>0</v>
      </c>
    </row>
    <row r="49" spans="1:7" x14ac:dyDescent="0.3">
      <c r="A49" s="11" t="s">
        <v>108</v>
      </c>
      <c r="B49" s="1" t="s">
        <v>114</v>
      </c>
      <c r="C49" s="3"/>
      <c r="E49" s="78">
        <v>1</v>
      </c>
      <c r="G49" s="90">
        <f t="shared" si="2"/>
        <v>0</v>
      </c>
    </row>
    <row r="50" spans="1:7" x14ac:dyDescent="0.3">
      <c r="A50" s="11" t="s">
        <v>122</v>
      </c>
      <c r="B50" s="1" t="s">
        <v>114</v>
      </c>
      <c r="C50" s="3"/>
      <c r="E50" s="78">
        <v>1</v>
      </c>
      <c r="G50" s="90">
        <f t="shared" si="2"/>
        <v>0</v>
      </c>
    </row>
    <row r="51" spans="1:7" x14ac:dyDescent="0.3">
      <c r="A51" s="11" t="s">
        <v>123</v>
      </c>
      <c r="B51" s="1" t="s">
        <v>114</v>
      </c>
      <c r="C51" s="3"/>
      <c r="E51" s="78">
        <v>1</v>
      </c>
      <c r="G51" s="90">
        <f t="shared" si="2"/>
        <v>0</v>
      </c>
    </row>
    <row r="52" spans="1:7" x14ac:dyDescent="0.3">
      <c r="A52" s="11" t="s">
        <v>109</v>
      </c>
      <c r="B52" s="1" t="s">
        <v>114</v>
      </c>
      <c r="C52" s="3"/>
      <c r="E52" s="78">
        <v>1</v>
      </c>
      <c r="G52" s="90">
        <f t="shared" si="2"/>
        <v>0</v>
      </c>
    </row>
    <row r="53" spans="1:7" x14ac:dyDescent="0.3">
      <c r="A53" s="14"/>
      <c r="B53" s="15"/>
      <c r="C53" s="15"/>
      <c r="E53" s="78"/>
    </row>
    <row r="54" spans="1:7" ht="14.4" customHeight="1" x14ac:dyDescent="0.3">
      <c r="A54" s="8" t="s">
        <v>160</v>
      </c>
      <c r="B54" s="22" t="s">
        <v>163</v>
      </c>
      <c r="C54" s="22" t="s">
        <v>164</v>
      </c>
      <c r="E54" s="126" t="s">
        <v>483</v>
      </c>
      <c r="G54" s="93" t="s">
        <v>493</v>
      </c>
    </row>
    <row r="55" spans="1:7" x14ac:dyDescent="0.3">
      <c r="A55" s="9" t="s">
        <v>178</v>
      </c>
      <c r="B55" s="1" t="s">
        <v>134</v>
      </c>
      <c r="C55" s="3"/>
      <c r="E55" s="78">
        <v>1</v>
      </c>
      <c r="G55" s="90">
        <f t="shared" ref="G55:G106" si="3">C55*E55</f>
        <v>0</v>
      </c>
    </row>
    <row r="56" spans="1:7" x14ac:dyDescent="0.3">
      <c r="A56" s="9" t="s">
        <v>179</v>
      </c>
      <c r="B56" s="1" t="s">
        <v>134</v>
      </c>
      <c r="C56" s="3"/>
      <c r="E56" s="78">
        <v>1</v>
      </c>
      <c r="G56" s="90">
        <f t="shared" si="3"/>
        <v>0</v>
      </c>
    </row>
    <row r="57" spans="1:7" x14ac:dyDescent="0.3">
      <c r="A57" s="9" t="s">
        <v>180</v>
      </c>
      <c r="B57" s="1" t="s">
        <v>134</v>
      </c>
      <c r="C57" s="3"/>
      <c r="E57" s="78">
        <v>1</v>
      </c>
      <c r="G57" s="90">
        <f t="shared" si="3"/>
        <v>0</v>
      </c>
    </row>
    <row r="58" spans="1:7" x14ac:dyDescent="0.3">
      <c r="A58" s="9" t="s">
        <v>135</v>
      </c>
      <c r="B58" s="1" t="s">
        <v>134</v>
      </c>
      <c r="C58" s="3"/>
      <c r="E58" s="78">
        <v>1</v>
      </c>
      <c r="G58" s="90">
        <f t="shared" si="3"/>
        <v>0</v>
      </c>
    </row>
    <row r="59" spans="1:7" x14ac:dyDescent="0.3">
      <c r="A59" s="9" t="s">
        <v>126</v>
      </c>
      <c r="B59" s="1" t="s">
        <v>134</v>
      </c>
      <c r="C59" s="3"/>
      <c r="E59" s="78">
        <v>1</v>
      </c>
      <c r="G59" s="90">
        <f t="shared" si="3"/>
        <v>0</v>
      </c>
    </row>
    <row r="60" spans="1:7" x14ac:dyDescent="0.3">
      <c r="A60" s="9" t="s">
        <v>4</v>
      </c>
      <c r="B60" s="1" t="s">
        <v>134</v>
      </c>
      <c r="C60" s="3"/>
      <c r="E60" s="78">
        <v>1</v>
      </c>
      <c r="G60" s="90">
        <f t="shared" si="3"/>
        <v>0</v>
      </c>
    </row>
    <row r="61" spans="1:7" x14ac:dyDescent="0.3">
      <c r="A61" s="9" t="s">
        <v>127</v>
      </c>
      <c r="B61" s="1" t="s">
        <v>134</v>
      </c>
      <c r="C61" s="3"/>
      <c r="E61" s="78">
        <v>1</v>
      </c>
      <c r="G61" s="90">
        <f t="shared" si="3"/>
        <v>0</v>
      </c>
    </row>
    <row r="62" spans="1:7" x14ac:dyDescent="0.3">
      <c r="A62" s="9" t="s">
        <v>128</v>
      </c>
      <c r="B62" s="1" t="s">
        <v>134</v>
      </c>
      <c r="C62" s="3"/>
      <c r="E62" s="78">
        <v>1</v>
      </c>
      <c r="G62" s="90">
        <f t="shared" si="3"/>
        <v>0</v>
      </c>
    </row>
    <row r="63" spans="1:7" x14ac:dyDescent="0.3">
      <c r="A63" s="9" t="s">
        <v>129</v>
      </c>
      <c r="B63" s="1" t="s">
        <v>134</v>
      </c>
      <c r="C63" s="3"/>
      <c r="E63" s="78">
        <v>1</v>
      </c>
      <c r="G63" s="90">
        <f t="shared" si="3"/>
        <v>0</v>
      </c>
    </row>
    <row r="64" spans="1:7" x14ac:dyDescent="0.3">
      <c r="A64" s="9" t="s">
        <v>130</v>
      </c>
      <c r="B64" s="1" t="s">
        <v>134</v>
      </c>
      <c r="C64" s="3"/>
      <c r="E64" s="78">
        <v>1</v>
      </c>
      <c r="G64" s="90">
        <f t="shared" si="3"/>
        <v>0</v>
      </c>
    </row>
    <row r="65" spans="1:7" x14ac:dyDescent="0.3">
      <c r="A65" s="9" t="s">
        <v>131</v>
      </c>
      <c r="B65" s="1" t="s">
        <v>134</v>
      </c>
      <c r="C65" s="3"/>
      <c r="E65" s="78">
        <v>1</v>
      </c>
      <c r="G65" s="90">
        <f t="shared" si="3"/>
        <v>0</v>
      </c>
    </row>
    <row r="66" spans="1:7" x14ac:dyDescent="0.3">
      <c r="A66" s="9" t="s">
        <v>6</v>
      </c>
      <c r="B66" s="1" t="s">
        <v>134</v>
      </c>
      <c r="C66" s="3"/>
      <c r="E66" s="78">
        <v>1</v>
      </c>
      <c r="G66" s="90">
        <f t="shared" si="3"/>
        <v>0</v>
      </c>
    </row>
    <row r="67" spans="1:7" x14ac:dyDescent="0.3">
      <c r="A67" s="9" t="s">
        <v>7</v>
      </c>
      <c r="B67" s="1" t="s">
        <v>134</v>
      </c>
      <c r="C67" s="3"/>
      <c r="E67" s="78">
        <v>1</v>
      </c>
      <c r="G67" s="90">
        <f t="shared" si="3"/>
        <v>0</v>
      </c>
    </row>
    <row r="68" spans="1:7" x14ac:dyDescent="0.3">
      <c r="A68" s="9" t="s">
        <v>8</v>
      </c>
      <c r="B68" s="1" t="s">
        <v>134</v>
      </c>
      <c r="C68" s="3"/>
      <c r="E68" s="78">
        <v>1</v>
      </c>
      <c r="G68" s="90">
        <f t="shared" si="3"/>
        <v>0</v>
      </c>
    </row>
    <row r="69" spans="1:7" x14ac:dyDescent="0.3">
      <c r="A69" s="9" t="s">
        <v>9</v>
      </c>
      <c r="B69" s="1" t="s">
        <v>134</v>
      </c>
      <c r="C69" s="3"/>
      <c r="E69" s="78">
        <v>1</v>
      </c>
      <c r="G69" s="90">
        <f t="shared" si="3"/>
        <v>0</v>
      </c>
    </row>
    <row r="70" spans="1:7" x14ac:dyDescent="0.3">
      <c r="A70" s="9" t="s">
        <v>10</v>
      </c>
      <c r="B70" s="1" t="s">
        <v>134</v>
      </c>
      <c r="C70" s="3"/>
      <c r="E70" s="78">
        <v>1</v>
      </c>
      <c r="G70" s="90">
        <f t="shared" si="3"/>
        <v>0</v>
      </c>
    </row>
    <row r="71" spans="1:7" x14ac:dyDescent="0.3">
      <c r="A71" s="9" t="s">
        <v>11</v>
      </c>
      <c r="B71" s="1" t="s">
        <v>134</v>
      </c>
      <c r="C71" s="3"/>
      <c r="E71" s="78">
        <v>1</v>
      </c>
      <c r="G71" s="90">
        <f t="shared" si="3"/>
        <v>0</v>
      </c>
    </row>
    <row r="72" spans="1:7" x14ac:dyDescent="0.3">
      <c r="A72" s="9" t="s">
        <v>182</v>
      </c>
      <c r="B72" s="1" t="s">
        <v>134</v>
      </c>
      <c r="C72" s="3"/>
      <c r="E72" s="78">
        <v>1</v>
      </c>
      <c r="G72" s="90">
        <f t="shared" si="3"/>
        <v>0</v>
      </c>
    </row>
    <row r="73" spans="1:7" x14ac:dyDescent="0.3">
      <c r="A73" s="9" t="s">
        <v>183</v>
      </c>
      <c r="B73" s="1" t="s">
        <v>134</v>
      </c>
      <c r="C73" s="3"/>
      <c r="E73" s="78">
        <v>1</v>
      </c>
      <c r="G73" s="90">
        <f t="shared" si="3"/>
        <v>0</v>
      </c>
    </row>
    <row r="74" spans="1:7" x14ac:dyDescent="0.3">
      <c r="A74" s="9" t="s">
        <v>184</v>
      </c>
      <c r="B74" s="1" t="s">
        <v>134</v>
      </c>
      <c r="C74" s="3"/>
      <c r="E74" s="78">
        <v>1</v>
      </c>
      <c r="G74" s="90">
        <f t="shared" si="3"/>
        <v>0</v>
      </c>
    </row>
    <row r="75" spans="1:7" x14ac:dyDescent="0.3">
      <c r="A75" s="9" t="s">
        <v>192</v>
      </c>
      <c r="B75" s="1" t="s">
        <v>167</v>
      </c>
      <c r="C75" s="3"/>
      <c r="E75" s="78">
        <v>1</v>
      </c>
      <c r="G75" s="90">
        <f t="shared" si="3"/>
        <v>0</v>
      </c>
    </row>
    <row r="76" spans="1:7" x14ac:dyDescent="0.3">
      <c r="A76" s="9" t="s">
        <v>47</v>
      </c>
      <c r="B76" s="1" t="s">
        <v>167</v>
      </c>
      <c r="C76" s="3"/>
      <c r="E76" s="78">
        <v>1</v>
      </c>
      <c r="G76" s="90">
        <f t="shared" si="3"/>
        <v>0</v>
      </c>
    </row>
    <row r="77" spans="1:7" x14ac:dyDescent="0.3">
      <c r="A77" s="9" t="s">
        <v>185</v>
      </c>
      <c r="B77" s="1" t="s">
        <v>167</v>
      </c>
      <c r="C77" s="3"/>
      <c r="E77" s="78">
        <v>1</v>
      </c>
      <c r="G77" s="90">
        <f t="shared" si="3"/>
        <v>0</v>
      </c>
    </row>
    <row r="78" spans="1:7" x14ac:dyDescent="0.3">
      <c r="A78" s="9" t="s">
        <v>186</v>
      </c>
      <c r="B78" s="1" t="s">
        <v>167</v>
      </c>
      <c r="C78" s="3"/>
      <c r="E78" s="78">
        <v>1</v>
      </c>
      <c r="G78" s="90">
        <f t="shared" si="3"/>
        <v>0</v>
      </c>
    </row>
    <row r="79" spans="1:7" x14ac:dyDescent="0.3">
      <c r="A79" s="9" t="s">
        <v>190</v>
      </c>
      <c r="B79" s="1" t="s">
        <v>167</v>
      </c>
      <c r="C79" s="3"/>
      <c r="E79" s="78">
        <v>1</v>
      </c>
      <c r="G79" s="90">
        <f t="shared" si="3"/>
        <v>0</v>
      </c>
    </row>
    <row r="80" spans="1:7" x14ac:dyDescent="0.3">
      <c r="A80" s="11" t="s">
        <v>191</v>
      </c>
      <c r="B80" s="1" t="s">
        <v>167</v>
      </c>
      <c r="C80" s="3"/>
      <c r="E80" s="78">
        <v>1</v>
      </c>
      <c r="G80" s="90">
        <f t="shared" si="3"/>
        <v>0</v>
      </c>
    </row>
    <row r="81" spans="1:7" x14ac:dyDescent="0.3">
      <c r="A81" s="11" t="s">
        <v>187</v>
      </c>
      <c r="B81" s="1" t="s">
        <v>167</v>
      </c>
      <c r="C81" s="3"/>
      <c r="E81" s="78">
        <v>1</v>
      </c>
      <c r="G81" s="90">
        <f t="shared" si="3"/>
        <v>0</v>
      </c>
    </row>
    <row r="82" spans="1:7" x14ac:dyDescent="0.3">
      <c r="A82" s="11" t="s">
        <v>188</v>
      </c>
      <c r="B82" s="1" t="s">
        <v>167</v>
      </c>
      <c r="C82" s="3"/>
      <c r="E82" s="78">
        <v>1</v>
      </c>
      <c r="G82" s="90">
        <f t="shared" si="3"/>
        <v>0</v>
      </c>
    </row>
    <row r="83" spans="1:7" x14ac:dyDescent="0.3">
      <c r="A83" s="11" t="s">
        <v>189</v>
      </c>
      <c r="B83" s="1" t="s">
        <v>167</v>
      </c>
      <c r="C83" s="3"/>
      <c r="E83" s="78">
        <v>1</v>
      </c>
      <c r="G83" s="90">
        <f t="shared" si="3"/>
        <v>0</v>
      </c>
    </row>
    <row r="84" spans="1:7" x14ac:dyDescent="0.3">
      <c r="A84" s="11" t="s">
        <v>181</v>
      </c>
      <c r="B84" s="1" t="s">
        <v>134</v>
      </c>
      <c r="C84" s="3"/>
      <c r="E84" s="78">
        <v>1</v>
      </c>
      <c r="G84" s="90">
        <f t="shared" si="3"/>
        <v>0</v>
      </c>
    </row>
    <row r="85" spans="1:7" s="2" customFormat="1" x14ac:dyDescent="0.3">
      <c r="A85" s="9" t="s">
        <v>213</v>
      </c>
      <c r="B85" s="1" t="s">
        <v>134</v>
      </c>
      <c r="C85" s="3"/>
      <c r="E85" s="78">
        <v>1</v>
      </c>
      <c r="G85" s="90">
        <f t="shared" si="3"/>
        <v>0</v>
      </c>
    </row>
    <row r="86" spans="1:7" s="2" customFormat="1" x14ac:dyDescent="0.3">
      <c r="A86" s="9" t="s">
        <v>214</v>
      </c>
      <c r="B86" s="1" t="s">
        <v>134</v>
      </c>
      <c r="C86" s="3"/>
      <c r="E86" s="78">
        <v>1</v>
      </c>
      <c r="G86" s="90">
        <f t="shared" si="3"/>
        <v>0</v>
      </c>
    </row>
    <row r="87" spans="1:7" s="2" customFormat="1" x14ac:dyDescent="0.3">
      <c r="A87" s="9" t="s">
        <v>215</v>
      </c>
      <c r="B87" s="1" t="s">
        <v>134</v>
      </c>
      <c r="C87" s="3"/>
      <c r="E87" s="78">
        <v>1</v>
      </c>
      <c r="G87" s="90">
        <f t="shared" si="3"/>
        <v>0</v>
      </c>
    </row>
    <row r="88" spans="1:7" s="2" customFormat="1" x14ac:dyDescent="0.3">
      <c r="A88" s="9" t="s">
        <v>216</v>
      </c>
      <c r="B88" s="1" t="s">
        <v>134</v>
      </c>
      <c r="C88" s="3"/>
      <c r="E88" s="78">
        <v>1</v>
      </c>
      <c r="G88" s="90">
        <f t="shared" si="3"/>
        <v>0</v>
      </c>
    </row>
    <row r="89" spans="1:7" s="2" customFormat="1" x14ac:dyDescent="0.3">
      <c r="A89" s="9" t="s">
        <v>217</v>
      </c>
      <c r="B89" s="1" t="s">
        <v>134</v>
      </c>
      <c r="C89" s="3"/>
      <c r="E89" s="78">
        <v>1</v>
      </c>
      <c r="G89" s="90">
        <f t="shared" si="3"/>
        <v>0</v>
      </c>
    </row>
    <row r="90" spans="1:7" s="2" customFormat="1" x14ac:dyDescent="0.3">
      <c r="A90" s="9" t="s">
        <v>218</v>
      </c>
      <c r="B90" s="1" t="s">
        <v>134</v>
      </c>
      <c r="C90" s="3"/>
      <c r="E90" s="78">
        <v>1</v>
      </c>
      <c r="G90" s="90">
        <f t="shared" si="3"/>
        <v>0</v>
      </c>
    </row>
    <row r="91" spans="1:7" s="2" customFormat="1" x14ac:dyDescent="0.3">
      <c r="A91" s="9" t="s">
        <v>219</v>
      </c>
      <c r="B91" s="1" t="s">
        <v>134</v>
      </c>
      <c r="C91" s="3"/>
      <c r="E91" s="78">
        <v>1</v>
      </c>
      <c r="G91" s="90">
        <f t="shared" si="3"/>
        <v>0</v>
      </c>
    </row>
    <row r="92" spans="1:7" s="2" customFormat="1" x14ac:dyDescent="0.3">
      <c r="A92" s="9" t="s">
        <v>220</v>
      </c>
      <c r="B92" s="1" t="s">
        <v>134</v>
      </c>
      <c r="C92" s="3"/>
      <c r="E92" s="78">
        <v>1</v>
      </c>
      <c r="G92" s="90">
        <f t="shared" si="3"/>
        <v>0</v>
      </c>
    </row>
    <row r="93" spans="1:7" s="2" customFormat="1" x14ac:dyDescent="0.3">
      <c r="A93" s="9" t="s">
        <v>221</v>
      </c>
      <c r="B93" s="1" t="s">
        <v>134</v>
      </c>
      <c r="C93" s="3"/>
      <c r="E93" s="78">
        <v>1</v>
      </c>
      <c r="G93" s="90">
        <f t="shared" si="3"/>
        <v>0</v>
      </c>
    </row>
    <row r="94" spans="1:7" s="2" customFormat="1" x14ac:dyDescent="0.3">
      <c r="A94" s="9" t="s">
        <v>222</v>
      </c>
      <c r="B94" s="1" t="s">
        <v>134</v>
      </c>
      <c r="C94" s="3"/>
      <c r="E94" s="78">
        <v>1</v>
      </c>
      <c r="G94" s="90">
        <f t="shared" si="3"/>
        <v>0</v>
      </c>
    </row>
    <row r="95" spans="1:7" s="2" customFormat="1" x14ac:dyDescent="0.3">
      <c r="A95" s="9" t="s">
        <v>223</v>
      </c>
      <c r="B95" s="1" t="s">
        <v>134</v>
      </c>
      <c r="C95" s="3"/>
      <c r="E95" s="78">
        <v>1</v>
      </c>
      <c r="G95" s="90">
        <f t="shared" si="3"/>
        <v>0</v>
      </c>
    </row>
    <row r="96" spans="1:7" s="2" customFormat="1" x14ac:dyDescent="0.3">
      <c r="A96" s="9" t="s">
        <v>224</v>
      </c>
      <c r="B96" s="1" t="s">
        <v>134</v>
      </c>
      <c r="C96" s="3"/>
      <c r="E96" s="78">
        <v>1</v>
      </c>
      <c r="G96" s="90">
        <f t="shared" si="3"/>
        <v>0</v>
      </c>
    </row>
    <row r="97" spans="1:7" s="2" customFormat="1" x14ac:dyDescent="0.3">
      <c r="A97" s="9" t="s">
        <v>225</v>
      </c>
      <c r="B97" s="1" t="s">
        <v>134</v>
      </c>
      <c r="C97" s="3"/>
      <c r="E97" s="78">
        <v>1</v>
      </c>
      <c r="G97" s="90">
        <f t="shared" si="3"/>
        <v>0</v>
      </c>
    </row>
    <row r="98" spans="1:7" s="2" customFormat="1" x14ac:dyDescent="0.3">
      <c r="A98" s="9" t="s">
        <v>226</v>
      </c>
      <c r="B98" s="1" t="s">
        <v>134</v>
      </c>
      <c r="C98" s="3"/>
      <c r="E98" s="78">
        <v>1</v>
      </c>
      <c r="G98" s="90">
        <f t="shared" si="3"/>
        <v>0</v>
      </c>
    </row>
    <row r="99" spans="1:7" s="2" customFormat="1" x14ac:dyDescent="0.3">
      <c r="A99" s="9" t="s">
        <v>227</v>
      </c>
      <c r="B99" s="1" t="s">
        <v>134</v>
      </c>
      <c r="C99" s="3"/>
      <c r="E99" s="78">
        <v>1</v>
      </c>
      <c r="G99" s="90">
        <f t="shared" si="3"/>
        <v>0</v>
      </c>
    </row>
    <row r="100" spans="1:7" s="2" customFormat="1" x14ac:dyDescent="0.3">
      <c r="A100" s="9" t="s">
        <v>228</v>
      </c>
      <c r="B100" s="1" t="s">
        <v>134</v>
      </c>
      <c r="C100" s="3"/>
      <c r="E100" s="78">
        <v>1</v>
      </c>
      <c r="G100" s="90">
        <f t="shared" si="3"/>
        <v>0</v>
      </c>
    </row>
    <row r="101" spans="1:7" s="2" customFormat="1" x14ac:dyDescent="0.3">
      <c r="A101" s="9" t="s">
        <v>229</v>
      </c>
      <c r="B101" s="1" t="s">
        <v>134</v>
      </c>
      <c r="C101" s="3"/>
      <c r="E101" s="78">
        <v>1</v>
      </c>
      <c r="G101" s="90">
        <f t="shared" si="3"/>
        <v>0</v>
      </c>
    </row>
    <row r="102" spans="1:7" x14ac:dyDescent="0.3">
      <c r="A102" s="7" t="s">
        <v>479</v>
      </c>
      <c r="B102" s="1" t="s">
        <v>134</v>
      </c>
      <c r="C102" s="3"/>
      <c r="E102" s="78">
        <v>1</v>
      </c>
      <c r="G102" s="90">
        <f t="shared" si="3"/>
        <v>0</v>
      </c>
    </row>
    <row r="103" spans="1:7" s="2" customFormat="1" x14ac:dyDescent="0.3">
      <c r="A103" s="9" t="s">
        <v>230</v>
      </c>
      <c r="B103" s="1" t="s">
        <v>134</v>
      </c>
      <c r="C103" s="3"/>
      <c r="E103" s="78">
        <v>1</v>
      </c>
      <c r="G103" s="90">
        <f t="shared" si="3"/>
        <v>0</v>
      </c>
    </row>
    <row r="104" spans="1:7" s="2" customFormat="1" x14ac:dyDescent="0.3">
      <c r="A104" s="9" t="s">
        <v>231</v>
      </c>
      <c r="B104" s="1" t="s">
        <v>134</v>
      </c>
      <c r="C104" s="3"/>
      <c r="E104" s="78">
        <v>1</v>
      </c>
      <c r="G104" s="90">
        <f t="shared" si="3"/>
        <v>0</v>
      </c>
    </row>
    <row r="105" spans="1:7" x14ac:dyDescent="0.3">
      <c r="A105" s="9" t="s">
        <v>480</v>
      </c>
      <c r="B105" s="1" t="s">
        <v>134</v>
      </c>
      <c r="E105" s="78">
        <v>1</v>
      </c>
      <c r="G105" s="90">
        <f t="shared" si="3"/>
        <v>0</v>
      </c>
    </row>
    <row r="106" spans="1:7" s="2" customFormat="1" x14ac:dyDescent="0.3">
      <c r="A106" s="9" t="s">
        <v>468</v>
      </c>
      <c r="B106" s="1" t="s">
        <v>134</v>
      </c>
      <c r="C106" s="3"/>
      <c r="E106" s="78">
        <v>1</v>
      </c>
      <c r="G106" s="90">
        <f t="shared" si="3"/>
        <v>0</v>
      </c>
    </row>
    <row r="107" spans="1:7" s="2" customFormat="1" x14ac:dyDescent="0.3">
      <c r="A107" s="9"/>
      <c r="B107" s="1"/>
      <c r="C107" s="3"/>
      <c r="E107" s="78"/>
    </row>
    <row r="108" spans="1:7" s="2" customFormat="1" ht="38.25" customHeight="1" x14ac:dyDescent="0.25">
      <c r="A108" s="8" t="s">
        <v>162</v>
      </c>
      <c r="B108" s="22" t="s">
        <v>163</v>
      </c>
      <c r="C108" s="22" t="s">
        <v>164</v>
      </c>
      <c r="E108" s="80" t="s">
        <v>483</v>
      </c>
      <c r="G108" s="69" t="s">
        <v>493</v>
      </c>
    </row>
    <row r="109" spans="1:7" s="2" customFormat="1" x14ac:dyDescent="0.3">
      <c r="A109" s="9" t="s">
        <v>246</v>
      </c>
      <c r="B109" s="1" t="s">
        <v>247</v>
      </c>
      <c r="C109" s="3"/>
      <c r="E109" s="78">
        <v>310</v>
      </c>
      <c r="G109" s="90">
        <f t="shared" ref="G109" si="4">C109*E109</f>
        <v>0</v>
      </c>
    </row>
    <row r="110" spans="1:7" x14ac:dyDescent="0.3">
      <c r="E110" s="78"/>
    </row>
    <row r="111" spans="1:7" s="2" customFormat="1" ht="29.25" customHeight="1" x14ac:dyDescent="0.25">
      <c r="A111" s="10" t="s">
        <v>161</v>
      </c>
      <c r="B111" s="22" t="s">
        <v>163</v>
      </c>
      <c r="C111" s="22" t="s">
        <v>164</v>
      </c>
      <c r="E111" s="80" t="s">
        <v>483</v>
      </c>
      <c r="G111" s="69" t="s">
        <v>493</v>
      </c>
    </row>
    <row r="112" spans="1:7" s="2" customFormat="1" x14ac:dyDescent="0.3">
      <c r="A112" s="11" t="s">
        <v>472</v>
      </c>
      <c r="B112" s="1" t="s">
        <v>477</v>
      </c>
      <c r="C112" s="3"/>
      <c r="E112" s="78">
        <v>1</v>
      </c>
      <c r="G112" s="90">
        <f t="shared" ref="G112:G121" si="5">C112*E112</f>
        <v>0</v>
      </c>
    </row>
    <row r="113" spans="1:7" s="2" customFormat="1" ht="15" customHeight="1" x14ac:dyDescent="0.3">
      <c r="A113" s="11" t="s">
        <v>473</v>
      </c>
      <c r="B113" s="1" t="s">
        <v>477</v>
      </c>
      <c r="C113" s="3"/>
      <c r="E113" s="78">
        <v>1</v>
      </c>
      <c r="G113" s="90">
        <f t="shared" si="5"/>
        <v>0</v>
      </c>
    </row>
    <row r="114" spans="1:7" s="2" customFormat="1" x14ac:dyDescent="0.3">
      <c r="A114" s="11" t="s">
        <v>474</v>
      </c>
      <c r="B114" s="1" t="s">
        <v>477</v>
      </c>
      <c r="C114" s="3"/>
      <c r="E114" s="78">
        <v>1</v>
      </c>
      <c r="G114" s="90">
        <f t="shared" si="5"/>
        <v>0</v>
      </c>
    </row>
    <row r="115" spans="1:7" s="2" customFormat="1" x14ac:dyDescent="0.3">
      <c r="A115" s="11" t="s">
        <v>475</v>
      </c>
      <c r="B115" s="1" t="s">
        <v>477</v>
      </c>
      <c r="C115" s="3"/>
      <c r="E115" s="78">
        <v>1</v>
      </c>
      <c r="G115" s="90">
        <f t="shared" si="5"/>
        <v>0</v>
      </c>
    </row>
    <row r="116" spans="1:7" s="2" customFormat="1" x14ac:dyDescent="0.3">
      <c r="A116" s="11" t="s">
        <v>476</v>
      </c>
      <c r="B116" s="1" t="s">
        <v>477</v>
      </c>
      <c r="C116" s="3"/>
      <c r="E116" s="78">
        <v>1</v>
      </c>
      <c r="G116" s="90">
        <f t="shared" si="5"/>
        <v>0</v>
      </c>
    </row>
    <row r="117" spans="1:7" s="2" customFormat="1" x14ac:dyDescent="0.3">
      <c r="A117" s="11" t="s">
        <v>472</v>
      </c>
      <c r="B117" s="1" t="s">
        <v>478</v>
      </c>
      <c r="C117" s="3"/>
      <c r="E117" s="78">
        <v>10</v>
      </c>
      <c r="G117" s="90">
        <f t="shared" si="5"/>
        <v>0</v>
      </c>
    </row>
    <row r="118" spans="1:7" s="2" customFormat="1" x14ac:dyDescent="0.3">
      <c r="A118" s="11" t="s">
        <v>473</v>
      </c>
      <c r="B118" s="1" t="s">
        <v>478</v>
      </c>
      <c r="C118" s="3"/>
      <c r="E118" s="78">
        <v>10</v>
      </c>
      <c r="G118" s="90">
        <f t="shared" si="5"/>
        <v>0</v>
      </c>
    </row>
    <row r="119" spans="1:7" s="2" customFormat="1" x14ac:dyDescent="0.3">
      <c r="A119" s="11" t="s">
        <v>474</v>
      </c>
      <c r="B119" s="1" t="s">
        <v>478</v>
      </c>
      <c r="C119" s="3"/>
      <c r="E119" s="78">
        <v>10</v>
      </c>
      <c r="G119" s="90">
        <f t="shared" si="5"/>
        <v>0</v>
      </c>
    </row>
    <row r="120" spans="1:7" s="2" customFormat="1" x14ac:dyDescent="0.3">
      <c r="A120" s="11" t="s">
        <v>475</v>
      </c>
      <c r="B120" s="1" t="s">
        <v>478</v>
      </c>
      <c r="C120" s="3"/>
      <c r="E120" s="78">
        <v>1</v>
      </c>
      <c r="G120" s="90">
        <f t="shared" si="5"/>
        <v>0</v>
      </c>
    </row>
    <row r="121" spans="1:7" x14ac:dyDescent="0.3">
      <c r="A121" s="11" t="s">
        <v>476</v>
      </c>
      <c r="B121" s="1" t="s">
        <v>478</v>
      </c>
      <c r="C121" s="3"/>
      <c r="E121" s="78">
        <v>1</v>
      </c>
      <c r="G121" s="90">
        <f t="shared" si="5"/>
        <v>0</v>
      </c>
    </row>
    <row r="122" spans="1:7" s="2" customFormat="1" x14ac:dyDescent="0.3">
      <c r="A122" s="98"/>
      <c r="B122" s="99"/>
      <c r="E122" s="78"/>
    </row>
    <row r="123" spans="1:7" s="2" customFormat="1" ht="27.6" x14ac:dyDescent="0.25">
      <c r="A123" s="63" t="s">
        <v>153</v>
      </c>
      <c r="B123" s="64"/>
      <c r="C123" s="22" t="s">
        <v>469</v>
      </c>
      <c r="E123" s="80" t="s">
        <v>490</v>
      </c>
      <c r="G123" s="69" t="s">
        <v>493</v>
      </c>
    </row>
    <row r="124" spans="1:7" s="2" customFormat="1" x14ac:dyDescent="0.3">
      <c r="A124" s="11" t="s">
        <v>154</v>
      </c>
      <c r="B124" s="65"/>
      <c r="C124" s="1"/>
      <c r="E124" s="78">
        <v>1</v>
      </c>
      <c r="G124" s="90">
        <f t="shared" ref="G124:G130" si="6">C124*E124</f>
        <v>0</v>
      </c>
    </row>
    <row r="125" spans="1:7" s="2" customFormat="1" x14ac:dyDescent="0.3">
      <c r="A125" s="11" t="s">
        <v>155</v>
      </c>
      <c r="B125" s="65"/>
      <c r="C125" s="1"/>
      <c r="E125" s="78">
        <v>1</v>
      </c>
      <c r="G125" s="90">
        <f t="shared" si="6"/>
        <v>0</v>
      </c>
    </row>
    <row r="126" spans="1:7" x14ac:dyDescent="0.3">
      <c r="A126" s="11" t="s">
        <v>481</v>
      </c>
      <c r="B126" s="1"/>
      <c r="C126" s="1"/>
      <c r="E126" s="78">
        <v>1</v>
      </c>
      <c r="G126" s="90">
        <f t="shared" si="6"/>
        <v>0</v>
      </c>
    </row>
    <row r="127" spans="1:7" s="2" customFormat="1" ht="28.2" x14ac:dyDescent="0.3">
      <c r="A127" s="11" t="s">
        <v>482</v>
      </c>
      <c r="B127" s="1"/>
      <c r="C127" s="1"/>
      <c r="E127" s="78">
        <v>1</v>
      </c>
      <c r="G127" s="90">
        <f t="shared" si="6"/>
        <v>0</v>
      </c>
    </row>
    <row r="128" spans="1:7" s="2" customFormat="1" x14ac:dyDescent="0.3">
      <c r="A128" s="94" t="s">
        <v>156</v>
      </c>
      <c r="B128" s="95"/>
      <c r="C128" s="95"/>
      <c r="E128" s="78">
        <v>1</v>
      </c>
      <c r="G128" s="90">
        <f t="shared" si="6"/>
        <v>0</v>
      </c>
    </row>
    <row r="129" spans="1:7" s="2" customFormat="1" x14ac:dyDescent="0.3">
      <c r="A129" s="94" t="s">
        <v>470</v>
      </c>
      <c r="B129" s="95"/>
      <c r="C129" s="95"/>
      <c r="E129" s="78">
        <v>1</v>
      </c>
      <c r="G129" s="90">
        <f t="shared" si="6"/>
        <v>0</v>
      </c>
    </row>
    <row r="130" spans="1:7" s="2" customFormat="1" x14ac:dyDescent="0.3">
      <c r="A130" s="94" t="s">
        <v>471</v>
      </c>
      <c r="B130" s="95"/>
      <c r="C130" s="95"/>
      <c r="E130" s="78">
        <v>1</v>
      </c>
      <c r="G130" s="90">
        <f t="shared" si="6"/>
        <v>0</v>
      </c>
    </row>
    <row r="131" spans="1:7" s="2" customFormat="1" x14ac:dyDescent="0.3">
      <c r="A131" s="7"/>
      <c r="C131"/>
      <c r="E131" s="79"/>
    </row>
    <row r="132" spans="1:7" s="2" customFormat="1" x14ac:dyDescent="0.3">
      <c r="A132" s="98"/>
      <c r="B132" s="99"/>
      <c r="E132" s="79"/>
    </row>
    <row r="133" spans="1:7" s="2" customFormat="1" x14ac:dyDescent="0.3">
      <c r="A133" s="7"/>
      <c r="E133" s="79"/>
    </row>
    <row r="134" spans="1:7" s="2" customFormat="1" x14ac:dyDescent="0.3">
      <c r="A134" s="98"/>
      <c r="B134" s="99"/>
      <c r="E134" s="79"/>
    </row>
    <row r="135" spans="1:7" s="2" customFormat="1" x14ac:dyDescent="0.3">
      <c r="A135" s="7"/>
      <c r="E135" s="79"/>
    </row>
    <row r="136" spans="1:7" s="2" customFormat="1" x14ac:dyDescent="0.3">
      <c r="A136" s="7"/>
      <c r="C136"/>
      <c r="E136" s="79"/>
    </row>
    <row r="137" spans="1:7" s="2" customFormat="1" x14ac:dyDescent="0.3">
      <c r="A137" s="7"/>
      <c r="E137" s="79"/>
    </row>
    <row r="138" spans="1:7" s="2" customFormat="1" x14ac:dyDescent="0.3">
      <c r="A138" s="98"/>
      <c r="B138" s="99"/>
      <c r="E138" s="79"/>
    </row>
    <row r="139" spans="1:7" s="2" customFormat="1" x14ac:dyDescent="0.3">
      <c r="A139" s="7"/>
      <c r="E139" s="79"/>
    </row>
    <row r="140" spans="1:7" s="2" customFormat="1" x14ac:dyDescent="0.3">
      <c r="A140" s="7"/>
      <c r="E140" s="79"/>
    </row>
    <row r="141" spans="1:7" s="2" customFormat="1" x14ac:dyDescent="0.3">
      <c r="A141" s="7"/>
      <c r="E141" s="79"/>
    </row>
    <row r="142" spans="1:7" s="2" customFormat="1" x14ac:dyDescent="0.3">
      <c r="A142" s="7"/>
      <c r="E142" s="79"/>
    </row>
    <row r="143" spans="1:7" s="2" customFormat="1" x14ac:dyDescent="0.3">
      <c r="A143" s="7"/>
      <c r="E143" s="79"/>
    </row>
    <row r="144" spans="1:7" s="2" customFormat="1" x14ac:dyDescent="0.3">
      <c r="A144" s="7"/>
      <c r="E144" s="79"/>
    </row>
    <row r="145" spans="1:5" s="2" customFormat="1" x14ac:dyDescent="0.3">
      <c r="A145" s="7"/>
      <c r="E145" s="79"/>
    </row>
    <row r="146" spans="1:5" s="2" customFormat="1" x14ac:dyDescent="0.3">
      <c r="A146" s="7"/>
      <c r="E146" s="79"/>
    </row>
    <row r="147" spans="1:5" s="2" customFormat="1" x14ac:dyDescent="0.3">
      <c r="A147" s="7"/>
      <c r="E147" s="79"/>
    </row>
    <row r="148" spans="1:5" s="2" customFormat="1" x14ac:dyDescent="0.3">
      <c r="A148" s="7"/>
      <c r="E148" s="79"/>
    </row>
    <row r="149" spans="1:5" s="2" customFormat="1" x14ac:dyDescent="0.3">
      <c r="A149" s="7"/>
      <c r="E149" s="79"/>
    </row>
    <row r="150" spans="1:5" s="2" customFormat="1" x14ac:dyDescent="0.3">
      <c r="A150" s="7"/>
      <c r="E150" s="79"/>
    </row>
    <row r="151" spans="1:5" s="2" customFormat="1" x14ac:dyDescent="0.3">
      <c r="A151" s="7"/>
      <c r="E151" s="79"/>
    </row>
    <row r="152" spans="1:5" s="2" customFormat="1" x14ac:dyDescent="0.3">
      <c r="A152" s="7"/>
      <c r="E152" s="79"/>
    </row>
    <row r="153" spans="1:5" s="2" customFormat="1" x14ac:dyDescent="0.3">
      <c r="A153" s="7"/>
      <c r="E153" s="79"/>
    </row>
    <row r="154" spans="1:5" s="2" customFormat="1" x14ac:dyDescent="0.3">
      <c r="A154" s="7"/>
      <c r="E154" s="79"/>
    </row>
    <row r="155" spans="1:5" s="2" customFormat="1" x14ac:dyDescent="0.3">
      <c r="A155" s="7"/>
      <c r="E155" s="79"/>
    </row>
    <row r="156" spans="1:5" s="2" customFormat="1" x14ac:dyDescent="0.3">
      <c r="A156" s="7"/>
      <c r="E156" s="79"/>
    </row>
    <row r="157" spans="1:5" s="2" customFormat="1" x14ac:dyDescent="0.3">
      <c r="A157" s="7"/>
      <c r="E157" s="79"/>
    </row>
    <row r="158" spans="1:5" s="2" customFormat="1" x14ac:dyDescent="0.3">
      <c r="A158" s="7"/>
      <c r="E158" s="79"/>
    </row>
    <row r="159" spans="1:5" s="2" customFormat="1" x14ac:dyDescent="0.3">
      <c r="A159" s="7"/>
      <c r="E159" s="79"/>
    </row>
    <row r="160" spans="1:5" s="2" customFormat="1" x14ac:dyDescent="0.3">
      <c r="A160" s="7"/>
      <c r="E160" s="79"/>
    </row>
    <row r="161" spans="1:5" s="2" customFormat="1" x14ac:dyDescent="0.3">
      <c r="A161" s="7"/>
      <c r="E161" s="79"/>
    </row>
    <row r="162" spans="1:5" s="2" customFormat="1" x14ac:dyDescent="0.3">
      <c r="A162" s="7"/>
      <c r="E162" s="79"/>
    </row>
    <row r="163" spans="1:5" s="2" customFormat="1" x14ac:dyDescent="0.3">
      <c r="A163" s="7"/>
      <c r="E163" s="79"/>
    </row>
    <row r="164" spans="1:5" s="2" customFormat="1" x14ac:dyDescent="0.3">
      <c r="A164" s="7"/>
      <c r="E164" s="79"/>
    </row>
    <row r="165" spans="1:5" s="2" customFormat="1" x14ac:dyDescent="0.3">
      <c r="A165" s="7"/>
      <c r="E165" s="79"/>
    </row>
    <row r="166" spans="1:5" s="2" customFormat="1" x14ac:dyDescent="0.3">
      <c r="A166" s="7"/>
      <c r="E166" s="79"/>
    </row>
    <row r="167" spans="1:5" s="2" customFormat="1" x14ac:dyDescent="0.3">
      <c r="A167" s="7"/>
      <c r="E167" s="79"/>
    </row>
    <row r="168" spans="1:5" s="2" customFormat="1" x14ac:dyDescent="0.3">
      <c r="A168" s="7"/>
      <c r="E168" s="79"/>
    </row>
    <row r="169" spans="1:5" s="2" customFormat="1" x14ac:dyDescent="0.3">
      <c r="A169" s="7"/>
      <c r="E169" s="79"/>
    </row>
    <row r="170" spans="1:5" s="2" customFormat="1" x14ac:dyDescent="0.3">
      <c r="A170" s="7"/>
      <c r="E170" s="79"/>
    </row>
    <row r="171" spans="1:5" s="2" customFormat="1" x14ac:dyDescent="0.3">
      <c r="A171" s="7"/>
      <c r="E171" s="79"/>
    </row>
    <row r="172" spans="1:5" s="2" customFormat="1" x14ac:dyDescent="0.3">
      <c r="A172" s="7"/>
      <c r="E172" s="79"/>
    </row>
    <row r="173" spans="1:5" s="2" customFormat="1" x14ac:dyDescent="0.3">
      <c r="A173" s="7"/>
      <c r="E173" s="79"/>
    </row>
    <row r="174" spans="1:5" s="2" customFormat="1" x14ac:dyDescent="0.3">
      <c r="A174" s="7"/>
      <c r="E174" s="79"/>
    </row>
    <row r="175" spans="1:5" s="2" customFormat="1" x14ac:dyDescent="0.3">
      <c r="A175" s="7"/>
      <c r="E175" s="79"/>
    </row>
    <row r="176" spans="1:5" s="2" customFormat="1" x14ac:dyDescent="0.3">
      <c r="A176" s="7"/>
      <c r="E176" s="79"/>
    </row>
    <row r="177" spans="1:5" s="2" customFormat="1" x14ac:dyDescent="0.3">
      <c r="A177" s="7"/>
      <c r="E177" s="79"/>
    </row>
    <row r="178" spans="1:5" s="2" customFormat="1" x14ac:dyDescent="0.3">
      <c r="A178" s="7"/>
      <c r="E178" s="79"/>
    </row>
    <row r="179" spans="1:5" s="2" customFormat="1" x14ac:dyDescent="0.3">
      <c r="A179" s="7"/>
      <c r="E179" s="79"/>
    </row>
    <row r="180" spans="1:5" s="2" customFormat="1" x14ac:dyDescent="0.3">
      <c r="A180" s="7"/>
      <c r="E180" s="79"/>
    </row>
    <row r="181" spans="1:5" s="2" customFormat="1" x14ac:dyDescent="0.3">
      <c r="A181" s="7"/>
      <c r="E181" s="79"/>
    </row>
    <row r="182" spans="1:5" s="2" customFormat="1" x14ac:dyDescent="0.3">
      <c r="A182" s="7"/>
      <c r="E182" s="79"/>
    </row>
    <row r="183" spans="1:5" s="2" customFormat="1" x14ac:dyDescent="0.3">
      <c r="A183" s="7"/>
      <c r="E183" s="79"/>
    </row>
    <row r="184" spans="1:5" s="2" customFormat="1" x14ac:dyDescent="0.3">
      <c r="A184" s="7"/>
      <c r="E184" s="79"/>
    </row>
    <row r="185" spans="1:5" s="2" customFormat="1" x14ac:dyDescent="0.3">
      <c r="A185" s="7"/>
      <c r="E185" s="79"/>
    </row>
    <row r="186" spans="1:5" s="2" customFormat="1" x14ac:dyDescent="0.3">
      <c r="A186" s="7"/>
      <c r="E186" s="79"/>
    </row>
    <row r="187" spans="1:5" s="2" customFormat="1" x14ac:dyDescent="0.3">
      <c r="A187" s="7"/>
      <c r="E187" s="79"/>
    </row>
    <row r="188" spans="1:5" s="2" customFormat="1" x14ac:dyDescent="0.3">
      <c r="A188" s="7"/>
      <c r="E188" s="79"/>
    </row>
    <row r="189" spans="1:5" s="2" customFormat="1" x14ac:dyDescent="0.3">
      <c r="A189" s="7"/>
      <c r="E189" s="79"/>
    </row>
    <row r="190" spans="1:5" s="2" customFormat="1" x14ac:dyDescent="0.3">
      <c r="A190" s="7"/>
      <c r="E190" s="79"/>
    </row>
    <row r="191" spans="1:5" s="2" customFormat="1" x14ac:dyDescent="0.3">
      <c r="A191" s="7"/>
      <c r="E191" s="79"/>
    </row>
    <row r="192" spans="1:5" s="2" customFormat="1" x14ac:dyDescent="0.3">
      <c r="A192" s="7"/>
      <c r="E192" s="79"/>
    </row>
    <row r="193" spans="1:5" s="2" customFormat="1" x14ac:dyDescent="0.3">
      <c r="A193" s="7"/>
      <c r="E193" s="79"/>
    </row>
    <row r="194" spans="1:5" s="2" customFormat="1" x14ac:dyDescent="0.3">
      <c r="A194" s="7"/>
      <c r="E194" s="79"/>
    </row>
    <row r="195" spans="1:5" s="2" customFormat="1" x14ac:dyDescent="0.3">
      <c r="A195" s="7"/>
      <c r="E195" s="79"/>
    </row>
    <row r="196" spans="1:5" s="2" customFormat="1" x14ac:dyDescent="0.3">
      <c r="A196" s="7"/>
      <c r="E196" s="79"/>
    </row>
    <row r="197" spans="1:5" s="2" customFormat="1" x14ac:dyDescent="0.3">
      <c r="A197" s="7"/>
      <c r="E197" s="79"/>
    </row>
    <row r="198" spans="1:5" s="2" customFormat="1" x14ac:dyDescent="0.3">
      <c r="A198" s="7"/>
      <c r="E198" s="79"/>
    </row>
    <row r="199" spans="1:5" s="2" customFormat="1" x14ac:dyDescent="0.3">
      <c r="A199" s="7"/>
      <c r="E199" s="79"/>
    </row>
    <row r="200" spans="1:5" s="2" customFormat="1" x14ac:dyDescent="0.3">
      <c r="A200" s="7"/>
      <c r="E200" s="79"/>
    </row>
    <row r="201" spans="1:5" s="2" customFormat="1" x14ac:dyDescent="0.3">
      <c r="A201" s="7"/>
      <c r="E201" s="79"/>
    </row>
    <row r="202" spans="1:5" s="2" customFormat="1" x14ac:dyDescent="0.3">
      <c r="A202" s="7"/>
      <c r="E202" s="79"/>
    </row>
    <row r="203" spans="1:5" s="2" customFormat="1" x14ac:dyDescent="0.3">
      <c r="A203" s="7"/>
      <c r="E203" s="79"/>
    </row>
    <row r="204" spans="1:5" s="2" customFormat="1" x14ac:dyDescent="0.3">
      <c r="A204" s="7"/>
      <c r="E204" s="79"/>
    </row>
    <row r="205" spans="1:5" s="2" customFormat="1" x14ac:dyDescent="0.3">
      <c r="A205" s="7"/>
      <c r="E205" s="79"/>
    </row>
    <row r="206" spans="1:5" s="2" customFormat="1" x14ac:dyDescent="0.3">
      <c r="A206" s="7"/>
      <c r="E206" s="79"/>
    </row>
    <row r="207" spans="1:5" s="2" customFormat="1" x14ac:dyDescent="0.3">
      <c r="A207" s="7"/>
      <c r="E207" s="79"/>
    </row>
    <row r="208" spans="1:5" s="2" customFormat="1" x14ac:dyDescent="0.3">
      <c r="A208" s="7"/>
      <c r="E208" s="79"/>
    </row>
    <row r="209" spans="1:5" s="2" customFormat="1" x14ac:dyDescent="0.3">
      <c r="A209" s="7"/>
      <c r="E209" s="79"/>
    </row>
    <row r="210" spans="1:5" s="2" customFormat="1" x14ac:dyDescent="0.3">
      <c r="A210" s="7"/>
      <c r="E210" s="79"/>
    </row>
    <row r="211" spans="1:5" s="2" customFormat="1" x14ac:dyDescent="0.3">
      <c r="A211" s="7"/>
      <c r="E211" s="79"/>
    </row>
    <row r="212" spans="1:5" s="2" customFormat="1" x14ac:dyDescent="0.3">
      <c r="A212" s="7"/>
      <c r="E212" s="79"/>
    </row>
    <row r="213" spans="1:5" s="2" customFormat="1" x14ac:dyDescent="0.3">
      <c r="A213" s="7"/>
      <c r="E213" s="79"/>
    </row>
    <row r="214" spans="1:5" s="2" customFormat="1" x14ac:dyDescent="0.3">
      <c r="A214" s="7"/>
      <c r="E214" s="79"/>
    </row>
    <row r="215" spans="1:5" s="2" customFormat="1" x14ac:dyDescent="0.3">
      <c r="A215" s="7"/>
      <c r="E215" s="79"/>
    </row>
    <row r="216" spans="1:5" s="2" customFormat="1" x14ac:dyDescent="0.3">
      <c r="A216" s="7"/>
      <c r="E216" s="79"/>
    </row>
    <row r="217" spans="1:5" s="2" customFormat="1" x14ac:dyDescent="0.3">
      <c r="A217" s="7"/>
      <c r="E217" s="79"/>
    </row>
    <row r="218" spans="1:5" s="2" customFormat="1" x14ac:dyDescent="0.3">
      <c r="A218" s="7"/>
      <c r="E218" s="79"/>
    </row>
    <row r="219" spans="1:5" s="2" customFormat="1" x14ac:dyDescent="0.3">
      <c r="A219" s="7"/>
      <c r="E219" s="79"/>
    </row>
    <row r="220" spans="1:5" s="2" customFormat="1" x14ac:dyDescent="0.3">
      <c r="A220" s="7"/>
      <c r="E220" s="79"/>
    </row>
    <row r="221" spans="1:5" s="2" customFormat="1" x14ac:dyDescent="0.3">
      <c r="A221" s="7"/>
      <c r="E221" s="79"/>
    </row>
    <row r="222" spans="1:5" s="2" customFormat="1" x14ac:dyDescent="0.3">
      <c r="A222" s="7"/>
      <c r="E222" s="79"/>
    </row>
    <row r="223" spans="1:5" s="2" customFormat="1" x14ac:dyDescent="0.3">
      <c r="A223" s="7"/>
      <c r="E223" s="79"/>
    </row>
    <row r="224" spans="1:5" s="2" customFormat="1" x14ac:dyDescent="0.3">
      <c r="A224" s="7"/>
      <c r="E224" s="79"/>
    </row>
    <row r="225" spans="1:5" s="2" customFormat="1" x14ac:dyDescent="0.3">
      <c r="A225" s="7"/>
      <c r="E225" s="79"/>
    </row>
    <row r="226" spans="1:5" x14ac:dyDescent="0.3">
      <c r="C226" s="2"/>
    </row>
    <row r="227" spans="1:5" x14ac:dyDescent="0.3">
      <c r="C227" s="2"/>
    </row>
    <row r="228" spans="1:5" x14ac:dyDescent="0.3">
      <c r="C228" s="2"/>
    </row>
    <row r="229" spans="1:5" x14ac:dyDescent="0.3">
      <c r="C229" s="2"/>
    </row>
    <row r="230" spans="1:5" x14ac:dyDescent="0.3">
      <c r="C230" s="2"/>
    </row>
    <row r="231" spans="1:5" x14ac:dyDescent="0.3">
      <c r="C231" s="2"/>
    </row>
    <row r="232" spans="1:5" x14ac:dyDescent="0.3">
      <c r="C232" s="2"/>
    </row>
    <row r="233" spans="1:5" x14ac:dyDescent="0.3">
      <c r="C233" s="2"/>
    </row>
    <row r="234" spans="1:5" x14ac:dyDescent="0.3">
      <c r="C234" s="2"/>
    </row>
    <row r="235" spans="1:5" x14ac:dyDescent="0.3">
      <c r="C235" s="2"/>
    </row>
  </sheetData>
  <mergeCells count="26">
    <mergeCell ref="A122:B122"/>
    <mergeCell ref="A132:B132"/>
    <mergeCell ref="A134:B134"/>
    <mergeCell ref="A138:B138"/>
    <mergeCell ref="A128:C128"/>
    <mergeCell ref="A129:C129"/>
    <mergeCell ref="A130:C130"/>
    <mergeCell ref="A1:C1"/>
    <mergeCell ref="A3:C3"/>
    <mergeCell ref="B4:B5"/>
    <mergeCell ref="C4:C5"/>
    <mergeCell ref="B8:B9"/>
    <mergeCell ref="C8:C9"/>
    <mergeCell ref="B16:B17"/>
    <mergeCell ref="C16:C17"/>
    <mergeCell ref="B24:B25"/>
    <mergeCell ref="C24:C25"/>
    <mergeCell ref="A28:C28"/>
    <mergeCell ref="E4:E5"/>
    <mergeCell ref="E24:E25"/>
    <mergeCell ref="E8:E9"/>
    <mergeCell ref="E16:E17"/>
    <mergeCell ref="G4:G5"/>
    <mergeCell ref="G8:G9"/>
    <mergeCell ref="G16:G17"/>
    <mergeCell ref="G24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FF9C-E4E7-4C51-A4E7-A9D68ACD9CA7}">
  <dimension ref="A1:G126"/>
  <sheetViews>
    <sheetView topLeftCell="A85" workbookViewId="0">
      <selection activeCell="E117" sqref="E117"/>
    </sheetView>
  </sheetViews>
  <sheetFormatPr defaultRowHeight="14.4" x14ac:dyDescent="0.3"/>
  <cols>
    <col min="1" max="1" width="54" style="7" customWidth="1"/>
    <col min="2" max="2" width="30" style="2" customWidth="1"/>
    <col min="3" max="3" width="37.5546875" customWidth="1"/>
    <col min="5" max="5" width="25.88671875" style="70" customWidth="1"/>
    <col min="7" max="7" width="25" bestFit="1" customWidth="1"/>
  </cols>
  <sheetData>
    <row r="1" spans="1:7" x14ac:dyDescent="0.3">
      <c r="G1" s="91" t="s">
        <v>494</v>
      </c>
    </row>
    <row r="2" spans="1:7" x14ac:dyDescent="0.3">
      <c r="A2" s="106" t="s">
        <v>157</v>
      </c>
      <c r="B2" s="106"/>
      <c r="C2" s="106"/>
      <c r="G2" s="92">
        <f>SUM(G6:G8,G12:G15,G19:G20,G23:G32,G35:G80,G83,G86:G106,G110:G116)</f>
        <v>0</v>
      </c>
    </row>
    <row r="3" spans="1:7" ht="15" thickBot="1" x14ac:dyDescent="0.35">
      <c r="A3" s="104" t="s">
        <v>168</v>
      </c>
      <c r="B3" s="105"/>
      <c r="C3" s="105"/>
    </row>
    <row r="4" spans="1:7" ht="15" thickBot="1" x14ac:dyDescent="0.35">
      <c r="A4" s="13" t="s">
        <v>152</v>
      </c>
      <c r="B4" s="100" t="s">
        <v>163</v>
      </c>
      <c r="C4" s="102" t="s">
        <v>164</v>
      </c>
      <c r="E4" s="96" t="s">
        <v>483</v>
      </c>
      <c r="G4" s="108" t="s">
        <v>493</v>
      </c>
    </row>
    <row r="5" spans="1:7" ht="28.2" x14ac:dyDescent="0.3">
      <c r="A5" s="10" t="s">
        <v>165</v>
      </c>
      <c r="B5" s="101"/>
      <c r="C5" s="103"/>
      <c r="E5" s="97"/>
      <c r="G5" s="109"/>
    </row>
    <row r="6" spans="1:7" x14ac:dyDescent="0.3">
      <c r="A6" s="9" t="s">
        <v>93</v>
      </c>
      <c r="B6" s="1" t="s">
        <v>92</v>
      </c>
      <c r="C6" s="3"/>
      <c r="E6" s="50">
        <v>4</v>
      </c>
      <c r="G6" s="90">
        <f>C6*E6</f>
        <v>0</v>
      </c>
    </row>
    <row r="7" spans="1:7" x14ac:dyDescent="0.3">
      <c r="A7" s="11" t="s">
        <v>282</v>
      </c>
      <c r="B7" s="1" t="s">
        <v>92</v>
      </c>
      <c r="C7" s="3"/>
      <c r="E7" s="50">
        <v>4</v>
      </c>
      <c r="G7" s="90">
        <f t="shared" ref="G7:G8" si="0">C7*E7</f>
        <v>0</v>
      </c>
    </row>
    <row r="8" spans="1:7" x14ac:dyDescent="0.3">
      <c r="A8" s="11" t="s">
        <v>283</v>
      </c>
      <c r="B8" s="1" t="s">
        <v>92</v>
      </c>
      <c r="C8" s="3"/>
      <c r="E8" s="50">
        <v>4</v>
      </c>
      <c r="G8" s="90">
        <f t="shared" si="0"/>
        <v>0</v>
      </c>
    </row>
    <row r="9" spans="1:7" ht="15" thickBot="1" x14ac:dyDescent="0.35">
      <c r="B9" s="33"/>
      <c r="E9" s="50"/>
    </row>
    <row r="10" spans="1:7" ht="15" thickBot="1" x14ac:dyDescent="0.35">
      <c r="A10" s="13" t="s">
        <v>152</v>
      </c>
      <c r="B10" s="100" t="s">
        <v>163</v>
      </c>
      <c r="C10" s="102" t="s">
        <v>164</v>
      </c>
      <c r="E10" s="96" t="s">
        <v>483</v>
      </c>
      <c r="G10" s="108" t="s">
        <v>493</v>
      </c>
    </row>
    <row r="11" spans="1:7" ht="28.2" x14ac:dyDescent="0.3">
      <c r="A11" s="8" t="s">
        <v>166</v>
      </c>
      <c r="B11" s="101"/>
      <c r="C11" s="103"/>
      <c r="E11" s="97"/>
      <c r="G11" s="109"/>
    </row>
    <row r="12" spans="1:7" x14ac:dyDescent="0.3">
      <c r="A12" s="9" t="s">
        <v>284</v>
      </c>
      <c r="B12" s="1" t="s">
        <v>94</v>
      </c>
      <c r="C12" s="3"/>
      <c r="E12" s="50">
        <v>4</v>
      </c>
      <c r="G12" s="90">
        <f>C12*E12</f>
        <v>0</v>
      </c>
    </row>
    <row r="13" spans="1:7" x14ac:dyDescent="0.3">
      <c r="A13" s="9" t="s">
        <v>285</v>
      </c>
      <c r="B13" s="1" t="s">
        <v>100</v>
      </c>
      <c r="C13" s="3"/>
      <c r="E13" s="50">
        <v>1</v>
      </c>
      <c r="G13" s="90">
        <f t="shared" ref="G13:G15" si="1">C13*E13</f>
        <v>0</v>
      </c>
    </row>
    <row r="14" spans="1:7" x14ac:dyDescent="0.3">
      <c r="A14" s="9" t="s">
        <v>286</v>
      </c>
      <c r="B14" s="1" t="s">
        <v>100</v>
      </c>
      <c r="C14" s="3"/>
      <c r="E14" s="50">
        <v>1</v>
      </c>
      <c r="G14" s="90">
        <f t="shared" si="1"/>
        <v>0</v>
      </c>
    </row>
    <row r="15" spans="1:7" x14ac:dyDescent="0.3">
      <c r="A15" s="9" t="s">
        <v>287</v>
      </c>
      <c r="B15" s="1" t="s">
        <v>100</v>
      </c>
      <c r="C15" s="3"/>
      <c r="E15" s="50">
        <v>1</v>
      </c>
      <c r="G15" s="90">
        <f t="shared" si="1"/>
        <v>0</v>
      </c>
    </row>
    <row r="16" spans="1:7" ht="15" thickBot="1" x14ac:dyDescent="0.35">
      <c r="E16" s="50"/>
    </row>
    <row r="17" spans="1:7" ht="15" thickBot="1" x14ac:dyDescent="0.35">
      <c r="A17" s="13" t="s">
        <v>152</v>
      </c>
      <c r="B17" s="100" t="s">
        <v>163</v>
      </c>
      <c r="C17" s="102" t="s">
        <v>164</v>
      </c>
      <c r="E17" s="96" t="s">
        <v>483</v>
      </c>
      <c r="G17" s="108" t="s">
        <v>493</v>
      </c>
    </row>
    <row r="18" spans="1:7" ht="28.2" x14ac:dyDescent="0.3">
      <c r="A18" s="8" t="s">
        <v>162</v>
      </c>
      <c r="B18" s="101"/>
      <c r="C18" s="103"/>
      <c r="E18" s="97"/>
      <c r="G18" s="109"/>
    </row>
    <row r="19" spans="1:7" x14ac:dyDescent="0.3">
      <c r="A19" s="9" t="s">
        <v>117</v>
      </c>
      <c r="B19" s="1" t="s">
        <v>288</v>
      </c>
      <c r="C19" s="3"/>
      <c r="E19" s="50">
        <v>15</v>
      </c>
      <c r="G19" s="90">
        <f>C19*E19</f>
        <v>0</v>
      </c>
    </row>
    <row r="20" spans="1:7" x14ac:dyDescent="0.3">
      <c r="E20" s="50"/>
      <c r="G20" s="90">
        <f>C20*E20</f>
        <v>0</v>
      </c>
    </row>
    <row r="21" spans="1:7" x14ac:dyDescent="0.3">
      <c r="A21" s="104" t="s">
        <v>169</v>
      </c>
      <c r="B21" s="105"/>
      <c r="C21" s="105"/>
      <c r="E21" s="50"/>
    </row>
    <row r="22" spans="1:7" ht="28.2" x14ac:dyDescent="0.3">
      <c r="A22" s="10" t="s">
        <v>165</v>
      </c>
      <c r="B22" s="22" t="s">
        <v>163</v>
      </c>
      <c r="C22" s="22" t="s">
        <v>164</v>
      </c>
      <c r="E22" s="69" t="s">
        <v>483</v>
      </c>
      <c r="G22" s="69" t="s">
        <v>493</v>
      </c>
    </row>
    <row r="23" spans="1:7" x14ac:dyDescent="0.3">
      <c r="A23" s="30" t="s">
        <v>289</v>
      </c>
      <c r="B23" s="1" t="s">
        <v>97</v>
      </c>
      <c r="C23" s="3"/>
      <c r="E23" s="50">
        <v>15</v>
      </c>
      <c r="G23" s="90">
        <f t="shared" ref="G23:G32" si="2">C23*E23</f>
        <v>0</v>
      </c>
    </row>
    <row r="24" spans="1:7" x14ac:dyDescent="0.3">
      <c r="A24" s="11" t="s">
        <v>290</v>
      </c>
      <c r="B24" s="1" t="s">
        <v>97</v>
      </c>
      <c r="C24" s="3"/>
      <c r="E24" s="50">
        <v>10</v>
      </c>
      <c r="G24" s="90">
        <f t="shared" si="2"/>
        <v>0</v>
      </c>
    </row>
    <row r="25" spans="1:7" x14ac:dyDescent="0.3">
      <c r="A25" s="11" t="s">
        <v>291</v>
      </c>
      <c r="B25" s="1" t="s">
        <v>97</v>
      </c>
      <c r="C25" s="3"/>
      <c r="E25" s="50">
        <v>5</v>
      </c>
      <c r="G25" s="90">
        <f t="shared" si="2"/>
        <v>0</v>
      </c>
    </row>
    <row r="26" spans="1:7" x14ac:dyDescent="0.3">
      <c r="A26" s="11" t="s">
        <v>292</v>
      </c>
      <c r="B26" s="1" t="s">
        <v>97</v>
      </c>
      <c r="C26" s="3"/>
      <c r="E26" s="50">
        <v>5</v>
      </c>
      <c r="G26" s="90">
        <f t="shared" si="2"/>
        <v>0</v>
      </c>
    </row>
    <row r="27" spans="1:7" x14ac:dyDescent="0.3">
      <c r="A27" s="30" t="s">
        <v>293</v>
      </c>
      <c r="B27" s="1" t="s">
        <v>97</v>
      </c>
      <c r="C27" s="3"/>
      <c r="E27" s="50">
        <v>1</v>
      </c>
      <c r="G27" s="90">
        <f t="shared" si="2"/>
        <v>0</v>
      </c>
    </row>
    <row r="28" spans="1:7" x14ac:dyDescent="0.3">
      <c r="A28" s="30" t="s">
        <v>294</v>
      </c>
      <c r="B28" s="1" t="s">
        <v>97</v>
      </c>
      <c r="C28" s="3"/>
      <c r="E28" s="50">
        <v>1</v>
      </c>
      <c r="G28" s="90">
        <f t="shared" si="2"/>
        <v>0</v>
      </c>
    </row>
    <row r="29" spans="1:7" x14ac:dyDescent="0.3">
      <c r="A29" s="30" t="s">
        <v>295</v>
      </c>
      <c r="B29" s="1" t="s">
        <v>97</v>
      </c>
      <c r="C29" s="3"/>
      <c r="E29" s="50">
        <v>15</v>
      </c>
      <c r="G29" s="90">
        <f t="shared" si="2"/>
        <v>0</v>
      </c>
    </row>
    <row r="30" spans="1:7" x14ac:dyDescent="0.3">
      <c r="A30" s="30" t="s">
        <v>296</v>
      </c>
      <c r="B30" s="1" t="s">
        <v>97</v>
      </c>
      <c r="C30" s="3"/>
      <c r="E30" s="50">
        <v>50</v>
      </c>
      <c r="G30" s="90">
        <f t="shared" si="2"/>
        <v>0</v>
      </c>
    </row>
    <row r="31" spans="1:7" x14ac:dyDescent="0.3">
      <c r="A31" s="30" t="s">
        <v>297</v>
      </c>
      <c r="B31" s="1" t="s">
        <v>97</v>
      </c>
      <c r="C31" s="3"/>
      <c r="E31" s="50">
        <v>5</v>
      </c>
      <c r="G31" s="90">
        <f t="shared" si="2"/>
        <v>0</v>
      </c>
    </row>
    <row r="32" spans="1:7" x14ac:dyDescent="0.3">
      <c r="A32" s="29" t="s">
        <v>298</v>
      </c>
      <c r="B32" s="1" t="s">
        <v>97</v>
      </c>
      <c r="C32" s="3"/>
      <c r="E32" s="50">
        <v>1</v>
      </c>
      <c r="G32" s="90">
        <f t="shared" si="2"/>
        <v>0</v>
      </c>
    </row>
    <row r="33" spans="1:7" x14ac:dyDescent="0.3">
      <c r="A33" s="14"/>
      <c r="B33" s="15"/>
      <c r="C33" s="15"/>
      <c r="E33" s="50"/>
    </row>
    <row r="34" spans="1:7" ht="27.6" x14ac:dyDescent="0.3">
      <c r="A34" s="8" t="s">
        <v>160</v>
      </c>
      <c r="B34" s="22" t="s">
        <v>163</v>
      </c>
      <c r="C34" s="22" t="s">
        <v>164</v>
      </c>
      <c r="E34" s="69" t="s">
        <v>483</v>
      </c>
      <c r="G34" s="69" t="s">
        <v>493</v>
      </c>
    </row>
    <row r="35" spans="1:7" x14ac:dyDescent="0.3">
      <c r="A35" s="30" t="s">
        <v>299</v>
      </c>
      <c r="B35" s="1" t="s">
        <v>134</v>
      </c>
      <c r="C35" s="3"/>
      <c r="E35" s="50">
        <v>5</v>
      </c>
      <c r="G35" s="90">
        <f t="shared" ref="G35:G80" si="3">C35*E35</f>
        <v>0</v>
      </c>
    </row>
    <row r="36" spans="1:7" x14ac:dyDescent="0.3">
      <c r="A36" s="30" t="s">
        <v>300</v>
      </c>
      <c r="B36" s="1" t="s">
        <v>134</v>
      </c>
      <c r="C36" s="3"/>
      <c r="E36" s="50">
        <v>4</v>
      </c>
      <c r="G36" s="90">
        <f t="shared" si="3"/>
        <v>0</v>
      </c>
    </row>
    <row r="37" spans="1:7" x14ac:dyDescent="0.3">
      <c r="A37" s="30" t="s">
        <v>301</v>
      </c>
      <c r="B37" s="1" t="s">
        <v>134</v>
      </c>
      <c r="C37" s="3"/>
      <c r="E37" s="50">
        <v>4</v>
      </c>
      <c r="G37" s="90">
        <f t="shared" si="3"/>
        <v>0</v>
      </c>
    </row>
    <row r="38" spans="1:7" x14ac:dyDescent="0.3">
      <c r="A38" s="30" t="s">
        <v>302</v>
      </c>
      <c r="B38" s="1" t="s">
        <v>134</v>
      </c>
      <c r="C38" s="3"/>
      <c r="E38" s="50">
        <v>6</v>
      </c>
      <c r="G38" s="90">
        <f t="shared" si="3"/>
        <v>0</v>
      </c>
    </row>
    <row r="39" spans="1:7" x14ac:dyDescent="0.3">
      <c r="A39" s="31" t="s">
        <v>303</v>
      </c>
      <c r="B39" s="1" t="s">
        <v>134</v>
      </c>
      <c r="C39" s="3"/>
      <c r="E39" s="50">
        <v>1</v>
      </c>
      <c r="G39" s="90">
        <f t="shared" si="3"/>
        <v>0</v>
      </c>
    </row>
    <row r="40" spans="1:7" x14ac:dyDescent="0.3">
      <c r="A40" s="31" t="s">
        <v>304</v>
      </c>
      <c r="B40" s="1" t="s">
        <v>134</v>
      </c>
      <c r="C40" s="3"/>
      <c r="E40" s="50">
        <v>3</v>
      </c>
      <c r="G40" s="90">
        <f t="shared" si="3"/>
        <v>0</v>
      </c>
    </row>
    <row r="41" spans="1:7" x14ac:dyDescent="0.3">
      <c r="A41" s="31" t="s">
        <v>305</v>
      </c>
      <c r="B41" s="1" t="s">
        <v>134</v>
      </c>
      <c r="C41" s="3"/>
      <c r="E41" s="50">
        <v>1</v>
      </c>
      <c r="G41" s="90">
        <f t="shared" si="3"/>
        <v>0</v>
      </c>
    </row>
    <row r="42" spans="1:7" x14ac:dyDescent="0.3">
      <c r="A42" s="32" t="s">
        <v>306</v>
      </c>
      <c r="B42" s="1" t="s">
        <v>134</v>
      </c>
      <c r="C42" s="3"/>
      <c r="E42" s="50">
        <v>1</v>
      </c>
      <c r="G42" s="90">
        <f t="shared" si="3"/>
        <v>0</v>
      </c>
    </row>
    <row r="43" spans="1:7" x14ac:dyDescent="0.3">
      <c r="A43" s="30" t="s">
        <v>307</v>
      </c>
      <c r="B43" s="1" t="s">
        <v>134</v>
      </c>
      <c r="C43" s="3"/>
      <c r="E43" s="50">
        <v>1</v>
      </c>
      <c r="G43" s="90">
        <f t="shared" si="3"/>
        <v>0</v>
      </c>
    </row>
    <row r="44" spans="1:7" x14ac:dyDescent="0.3">
      <c r="A44" s="30" t="s">
        <v>308</v>
      </c>
      <c r="B44" s="1" t="s">
        <v>134</v>
      </c>
      <c r="C44" s="3"/>
      <c r="E44" s="50">
        <v>5</v>
      </c>
      <c r="G44" s="90">
        <f t="shared" si="3"/>
        <v>0</v>
      </c>
    </row>
    <row r="45" spans="1:7" x14ac:dyDescent="0.3">
      <c r="A45" s="30" t="s">
        <v>309</v>
      </c>
      <c r="B45" s="1" t="s">
        <v>134</v>
      </c>
      <c r="C45" s="3"/>
      <c r="E45" s="50">
        <v>5</v>
      </c>
      <c r="G45" s="90">
        <f t="shared" si="3"/>
        <v>0</v>
      </c>
    </row>
    <row r="46" spans="1:7" x14ac:dyDescent="0.3">
      <c r="A46" s="30" t="s">
        <v>310</v>
      </c>
      <c r="B46" s="1" t="s">
        <v>134</v>
      </c>
      <c r="C46" s="3"/>
      <c r="E46" s="50">
        <v>5</v>
      </c>
      <c r="G46" s="90">
        <f t="shared" si="3"/>
        <v>0</v>
      </c>
    </row>
    <row r="47" spans="1:7" x14ac:dyDescent="0.3">
      <c r="A47" s="30" t="s">
        <v>311</v>
      </c>
      <c r="B47" s="1" t="s">
        <v>134</v>
      </c>
      <c r="C47" s="3"/>
      <c r="E47" s="50">
        <v>5</v>
      </c>
      <c r="G47" s="90">
        <f t="shared" si="3"/>
        <v>0</v>
      </c>
    </row>
    <row r="48" spans="1:7" x14ac:dyDescent="0.3">
      <c r="A48" s="30" t="s">
        <v>312</v>
      </c>
      <c r="B48" s="1" t="s">
        <v>134</v>
      </c>
      <c r="C48" s="3"/>
      <c r="E48" s="50">
        <v>5</v>
      </c>
      <c r="G48" s="90">
        <f t="shared" si="3"/>
        <v>0</v>
      </c>
    </row>
    <row r="49" spans="1:7" x14ac:dyDescent="0.3">
      <c r="A49" s="30" t="s">
        <v>313</v>
      </c>
      <c r="B49" s="1" t="s">
        <v>134</v>
      </c>
      <c r="C49" s="3"/>
      <c r="E49" s="50">
        <v>5</v>
      </c>
      <c r="G49" s="90">
        <f t="shared" si="3"/>
        <v>0</v>
      </c>
    </row>
    <row r="50" spans="1:7" x14ac:dyDescent="0.3">
      <c r="A50" s="30" t="s">
        <v>314</v>
      </c>
      <c r="B50" s="1" t="s">
        <v>134</v>
      </c>
      <c r="C50" s="3"/>
      <c r="E50" s="50">
        <v>5</v>
      </c>
      <c r="G50" s="90">
        <f t="shared" si="3"/>
        <v>0</v>
      </c>
    </row>
    <row r="51" spans="1:7" x14ac:dyDescent="0.3">
      <c r="A51" s="30" t="s">
        <v>315</v>
      </c>
      <c r="B51" s="1" t="s">
        <v>167</v>
      </c>
      <c r="C51" s="3"/>
      <c r="E51" s="50">
        <v>1</v>
      </c>
      <c r="G51" s="90">
        <f t="shared" si="3"/>
        <v>0</v>
      </c>
    </row>
    <row r="52" spans="1:7" x14ac:dyDescent="0.3">
      <c r="A52" s="66" t="s">
        <v>316</v>
      </c>
      <c r="B52" s="1" t="s">
        <v>167</v>
      </c>
      <c r="C52" s="3"/>
      <c r="E52" s="50">
        <v>1</v>
      </c>
      <c r="G52" s="90">
        <f t="shared" si="3"/>
        <v>0</v>
      </c>
    </row>
    <row r="53" spans="1:7" x14ac:dyDescent="0.3">
      <c r="A53" s="30" t="s">
        <v>317</v>
      </c>
      <c r="B53" s="1" t="s">
        <v>167</v>
      </c>
      <c r="C53" s="3"/>
      <c r="E53" s="50">
        <v>1</v>
      </c>
      <c r="G53" s="90">
        <f t="shared" si="3"/>
        <v>0</v>
      </c>
    </row>
    <row r="54" spans="1:7" x14ac:dyDescent="0.3">
      <c r="A54" s="30" t="s">
        <v>318</v>
      </c>
      <c r="B54" s="1" t="s">
        <v>167</v>
      </c>
      <c r="C54" s="3"/>
      <c r="E54" s="50">
        <v>1</v>
      </c>
      <c r="G54" s="90">
        <f t="shared" si="3"/>
        <v>0</v>
      </c>
    </row>
    <row r="55" spans="1:7" x14ac:dyDescent="0.3">
      <c r="A55" s="30" t="s">
        <v>319</v>
      </c>
      <c r="B55" s="1" t="s">
        <v>167</v>
      </c>
      <c r="C55" s="3"/>
      <c r="E55" s="50">
        <v>1</v>
      </c>
      <c r="G55" s="90">
        <f t="shared" si="3"/>
        <v>0</v>
      </c>
    </row>
    <row r="56" spans="1:7" x14ac:dyDescent="0.3">
      <c r="A56" s="30" t="s">
        <v>320</v>
      </c>
      <c r="B56" s="1" t="s">
        <v>167</v>
      </c>
      <c r="C56" s="3"/>
      <c r="E56" s="50">
        <v>1</v>
      </c>
      <c r="G56" s="90">
        <f t="shared" si="3"/>
        <v>0</v>
      </c>
    </row>
    <row r="57" spans="1:7" x14ac:dyDescent="0.3">
      <c r="A57" s="11" t="s">
        <v>321</v>
      </c>
      <c r="B57" s="1" t="s">
        <v>167</v>
      </c>
      <c r="C57" s="3"/>
      <c r="E57" s="50">
        <v>1</v>
      </c>
      <c r="G57" s="90">
        <f t="shared" si="3"/>
        <v>0</v>
      </c>
    </row>
    <row r="58" spans="1:7" hidden="1" x14ac:dyDescent="0.3">
      <c r="A58" s="11"/>
      <c r="B58" s="1" t="s">
        <v>167</v>
      </c>
      <c r="C58" s="3"/>
      <c r="E58" s="50"/>
      <c r="G58" s="90">
        <f t="shared" si="3"/>
        <v>0</v>
      </c>
    </row>
    <row r="59" spans="1:7" x14ac:dyDescent="0.3">
      <c r="A59" s="9" t="s">
        <v>213</v>
      </c>
      <c r="B59" s="1" t="s">
        <v>134</v>
      </c>
      <c r="C59" s="3"/>
      <c r="E59" s="50">
        <v>2</v>
      </c>
      <c r="G59" s="90">
        <f t="shared" si="3"/>
        <v>0</v>
      </c>
    </row>
    <row r="60" spans="1:7" x14ac:dyDescent="0.3">
      <c r="A60" s="9" t="s">
        <v>214</v>
      </c>
      <c r="B60" s="1" t="s">
        <v>134</v>
      </c>
      <c r="C60" s="3"/>
      <c r="E60" s="50">
        <v>2</v>
      </c>
      <c r="G60" s="90">
        <f t="shared" si="3"/>
        <v>0</v>
      </c>
    </row>
    <row r="61" spans="1:7" x14ac:dyDescent="0.3">
      <c r="A61" s="9" t="s">
        <v>215</v>
      </c>
      <c r="B61" s="1" t="s">
        <v>134</v>
      </c>
      <c r="C61" s="3"/>
      <c r="E61" s="50">
        <v>2</v>
      </c>
      <c r="G61" s="90">
        <f t="shared" si="3"/>
        <v>0</v>
      </c>
    </row>
    <row r="62" spans="1:7" x14ac:dyDescent="0.3">
      <c r="A62" s="9" t="s">
        <v>216</v>
      </c>
      <c r="B62" s="1" t="s">
        <v>134</v>
      </c>
      <c r="C62" s="3"/>
      <c r="E62" s="50">
        <v>2</v>
      </c>
      <c r="G62" s="90">
        <f t="shared" si="3"/>
        <v>0</v>
      </c>
    </row>
    <row r="63" spans="1:7" x14ac:dyDescent="0.3">
      <c r="A63" s="9" t="s">
        <v>217</v>
      </c>
      <c r="B63" s="1" t="s">
        <v>134</v>
      </c>
      <c r="C63" s="3"/>
      <c r="E63" s="50">
        <v>2</v>
      </c>
      <c r="G63" s="90">
        <f t="shared" si="3"/>
        <v>0</v>
      </c>
    </row>
    <row r="64" spans="1:7" x14ac:dyDescent="0.3">
      <c r="A64" s="9" t="s">
        <v>218</v>
      </c>
      <c r="B64" s="1" t="s">
        <v>134</v>
      </c>
      <c r="C64" s="3"/>
      <c r="E64" s="50">
        <v>2</v>
      </c>
      <c r="G64" s="90">
        <f t="shared" si="3"/>
        <v>0</v>
      </c>
    </row>
    <row r="65" spans="1:7" x14ac:dyDescent="0.3">
      <c r="A65" s="9" t="s">
        <v>219</v>
      </c>
      <c r="B65" s="1" t="s">
        <v>134</v>
      </c>
      <c r="C65" s="3"/>
      <c r="E65" s="50">
        <v>5</v>
      </c>
      <c r="G65" s="90">
        <f t="shared" si="3"/>
        <v>0</v>
      </c>
    </row>
    <row r="66" spans="1:7" x14ac:dyDescent="0.3">
      <c r="A66" s="9" t="s">
        <v>220</v>
      </c>
      <c r="B66" s="1" t="s">
        <v>134</v>
      </c>
      <c r="C66" s="3"/>
      <c r="E66" s="50">
        <v>5</v>
      </c>
      <c r="G66" s="90">
        <f t="shared" si="3"/>
        <v>0</v>
      </c>
    </row>
    <row r="67" spans="1:7" x14ac:dyDescent="0.3">
      <c r="A67" s="9" t="s">
        <v>221</v>
      </c>
      <c r="B67" s="1" t="s">
        <v>134</v>
      </c>
      <c r="C67" s="3"/>
      <c r="E67" s="50">
        <v>5</v>
      </c>
      <c r="G67" s="90">
        <f t="shared" si="3"/>
        <v>0</v>
      </c>
    </row>
    <row r="68" spans="1:7" x14ac:dyDescent="0.3">
      <c r="A68" s="9" t="s">
        <v>222</v>
      </c>
      <c r="B68" s="1" t="s">
        <v>134</v>
      </c>
      <c r="C68" s="3"/>
      <c r="E68" s="50">
        <v>5</v>
      </c>
      <c r="G68" s="90">
        <f t="shared" si="3"/>
        <v>0</v>
      </c>
    </row>
    <row r="69" spans="1:7" x14ac:dyDescent="0.3">
      <c r="A69" s="9" t="s">
        <v>223</v>
      </c>
      <c r="B69" s="1" t="s">
        <v>134</v>
      </c>
      <c r="C69" s="3"/>
      <c r="E69" s="50">
        <v>5</v>
      </c>
      <c r="G69" s="90">
        <f t="shared" si="3"/>
        <v>0</v>
      </c>
    </row>
    <row r="70" spans="1:7" x14ac:dyDescent="0.3">
      <c r="A70" s="9" t="s">
        <v>224</v>
      </c>
      <c r="B70" s="1" t="s">
        <v>134</v>
      </c>
      <c r="C70" s="3"/>
      <c r="E70" s="50">
        <v>5</v>
      </c>
      <c r="G70" s="90">
        <f t="shared" si="3"/>
        <v>0</v>
      </c>
    </row>
    <row r="71" spans="1:7" x14ac:dyDescent="0.3">
      <c r="A71" s="9" t="s">
        <v>225</v>
      </c>
      <c r="B71" s="1" t="s">
        <v>134</v>
      </c>
      <c r="C71" s="3"/>
      <c r="E71" s="50">
        <v>5</v>
      </c>
      <c r="G71" s="90">
        <f t="shared" si="3"/>
        <v>0</v>
      </c>
    </row>
    <row r="72" spans="1:7" x14ac:dyDescent="0.3">
      <c r="A72" s="9" t="s">
        <v>226</v>
      </c>
      <c r="B72" s="1" t="s">
        <v>134</v>
      </c>
      <c r="C72" s="3"/>
      <c r="E72" s="50">
        <v>5</v>
      </c>
      <c r="G72" s="90">
        <f t="shared" si="3"/>
        <v>0</v>
      </c>
    </row>
    <row r="73" spans="1:7" x14ac:dyDescent="0.3">
      <c r="A73" s="9" t="s">
        <v>227</v>
      </c>
      <c r="B73" s="1" t="s">
        <v>134</v>
      </c>
      <c r="C73" s="3"/>
      <c r="E73" s="50">
        <v>5</v>
      </c>
      <c r="G73" s="90">
        <f t="shared" si="3"/>
        <v>0</v>
      </c>
    </row>
    <row r="74" spans="1:7" x14ac:dyDescent="0.3">
      <c r="A74" s="9" t="s">
        <v>228</v>
      </c>
      <c r="B74" s="1" t="s">
        <v>134</v>
      </c>
      <c r="C74" s="3"/>
      <c r="E74" s="50">
        <v>2</v>
      </c>
      <c r="G74" s="90">
        <f t="shared" si="3"/>
        <v>0</v>
      </c>
    </row>
    <row r="75" spans="1:7" x14ac:dyDescent="0.3">
      <c r="A75" s="9" t="s">
        <v>229</v>
      </c>
      <c r="B75" s="1" t="s">
        <v>134</v>
      </c>
      <c r="C75" s="3"/>
      <c r="E75" s="50">
        <v>2</v>
      </c>
      <c r="G75" s="90">
        <f t="shared" si="3"/>
        <v>0</v>
      </c>
    </row>
    <row r="76" spans="1:7" x14ac:dyDescent="0.3">
      <c r="A76" s="7" t="s">
        <v>479</v>
      </c>
      <c r="B76" s="1" t="s">
        <v>134</v>
      </c>
      <c r="C76" s="3"/>
      <c r="E76" s="50">
        <v>1</v>
      </c>
      <c r="G76" s="90">
        <f t="shared" si="3"/>
        <v>0</v>
      </c>
    </row>
    <row r="77" spans="1:7" x14ac:dyDescent="0.3">
      <c r="A77" s="9" t="s">
        <v>230</v>
      </c>
      <c r="B77" s="1" t="s">
        <v>134</v>
      </c>
      <c r="C77" s="3"/>
      <c r="E77" s="50">
        <v>1</v>
      </c>
      <c r="G77" s="90">
        <f t="shared" si="3"/>
        <v>0</v>
      </c>
    </row>
    <row r="78" spans="1:7" x14ac:dyDescent="0.3">
      <c r="A78" s="9" t="s">
        <v>231</v>
      </c>
      <c r="B78" s="1" t="s">
        <v>134</v>
      </c>
      <c r="C78" s="3"/>
      <c r="E78" s="50">
        <v>1</v>
      </c>
      <c r="G78" s="90">
        <f t="shared" si="3"/>
        <v>0</v>
      </c>
    </row>
    <row r="79" spans="1:7" x14ac:dyDescent="0.3">
      <c r="A79" s="9" t="s">
        <v>480</v>
      </c>
      <c r="B79" s="1" t="s">
        <v>134</v>
      </c>
      <c r="E79" s="50">
        <v>1</v>
      </c>
      <c r="G79" s="90">
        <f t="shared" si="3"/>
        <v>0</v>
      </c>
    </row>
    <row r="80" spans="1:7" x14ac:dyDescent="0.3">
      <c r="A80" s="9" t="s">
        <v>468</v>
      </c>
      <c r="B80" s="1" t="s">
        <v>134</v>
      </c>
      <c r="C80" s="3"/>
      <c r="E80" s="50">
        <v>1</v>
      </c>
      <c r="G80" s="90">
        <f t="shared" si="3"/>
        <v>0</v>
      </c>
    </row>
    <row r="81" spans="1:7" x14ac:dyDescent="0.3">
      <c r="E81" s="50"/>
    </row>
    <row r="82" spans="1:7" ht="39" customHeight="1" x14ac:dyDescent="0.3">
      <c r="A82" s="8" t="s">
        <v>162</v>
      </c>
      <c r="B82" s="22" t="s">
        <v>163</v>
      </c>
      <c r="C82" s="22" t="s">
        <v>164</v>
      </c>
      <c r="E82" s="69" t="s">
        <v>483</v>
      </c>
      <c r="G82" s="69" t="s">
        <v>493</v>
      </c>
    </row>
    <row r="83" spans="1:7" x14ac:dyDescent="0.3">
      <c r="A83" s="9" t="s">
        <v>158</v>
      </c>
      <c r="B83" s="1"/>
      <c r="C83" s="3"/>
      <c r="E83" s="50">
        <v>55</v>
      </c>
      <c r="G83" s="90">
        <f t="shared" ref="G83" si="4">C83*E83</f>
        <v>0</v>
      </c>
    </row>
    <row r="84" spans="1:7" x14ac:dyDescent="0.3">
      <c r="E84" s="50"/>
    </row>
    <row r="85" spans="1:7" ht="27.6" x14ac:dyDescent="0.3">
      <c r="A85" s="10" t="s">
        <v>161</v>
      </c>
      <c r="B85" s="22" t="s">
        <v>163</v>
      </c>
      <c r="C85" s="22" t="s">
        <v>164</v>
      </c>
      <c r="E85" s="69" t="s">
        <v>483</v>
      </c>
      <c r="G85" s="69" t="s">
        <v>493</v>
      </c>
    </row>
    <row r="86" spans="1:7" x14ac:dyDescent="0.3">
      <c r="A86" s="29" t="s">
        <v>322</v>
      </c>
      <c r="B86" s="1" t="s">
        <v>98</v>
      </c>
      <c r="C86" s="3"/>
      <c r="E86" s="50">
        <v>1</v>
      </c>
      <c r="G86" s="90">
        <f t="shared" ref="G86:G106" si="5">C86*E86</f>
        <v>0</v>
      </c>
    </row>
    <row r="87" spans="1:7" x14ac:dyDescent="0.3">
      <c r="A87" s="29" t="s">
        <v>323</v>
      </c>
      <c r="B87" s="1" t="s">
        <v>98</v>
      </c>
      <c r="C87" s="3"/>
      <c r="E87" s="50">
        <v>1</v>
      </c>
      <c r="G87" s="90">
        <f t="shared" si="5"/>
        <v>0</v>
      </c>
    </row>
    <row r="88" spans="1:7" x14ac:dyDescent="0.3">
      <c r="A88" s="29" t="s">
        <v>324</v>
      </c>
      <c r="B88" s="1" t="s">
        <v>98</v>
      </c>
      <c r="C88" s="3"/>
      <c r="E88" s="50">
        <v>1</v>
      </c>
      <c r="G88" s="90">
        <f t="shared" si="5"/>
        <v>0</v>
      </c>
    </row>
    <row r="89" spans="1:7" x14ac:dyDescent="0.3">
      <c r="A89" s="11" t="s">
        <v>325</v>
      </c>
      <c r="B89" s="1" t="s">
        <v>99</v>
      </c>
      <c r="C89" s="3"/>
      <c r="E89" s="50">
        <v>1</v>
      </c>
      <c r="G89" s="90">
        <f t="shared" si="5"/>
        <v>0</v>
      </c>
    </row>
    <row r="90" spans="1:7" x14ac:dyDescent="0.3">
      <c r="A90" s="11" t="s">
        <v>326</v>
      </c>
      <c r="B90" s="1" t="s">
        <v>99</v>
      </c>
      <c r="C90" s="3"/>
      <c r="E90" s="50">
        <v>1</v>
      </c>
      <c r="G90" s="90">
        <f t="shared" si="5"/>
        <v>0</v>
      </c>
    </row>
    <row r="91" spans="1:7" x14ac:dyDescent="0.3">
      <c r="A91" s="11" t="s">
        <v>327</v>
      </c>
      <c r="B91" s="1" t="s">
        <v>99</v>
      </c>
      <c r="C91" s="3"/>
      <c r="E91" s="50">
        <v>1</v>
      </c>
      <c r="G91" s="90">
        <f t="shared" si="5"/>
        <v>0</v>
      </c>
    </row>
    <row r="92" spans="1:7" x14ac:dyDescent="0.3">
      <c r="A92" s="11" t="s">
        <v>328</v>
      </c>
      <c r="B92" s="1" t="s">
        <v>99</v>
      </c>
      <c r="C92" s="3"/>
      <c r="E92" s="50">
        <v>1</v>
      </c>
      <c r="G92" s="90">
        <f t="shared" si="5"/>
        <v>0</v>
      </c>
    </row>
    <row r="93" spans="1:7" x14ac:dyDescent="0.3">
      <c r="A93" s="11" t="s">
        <v>329</v>
      </c>
      <c r="B93" s="1" t="s">
        <v>99</v>
      </c>
      <c r="C93" s="3"/>
      <c r="E93" s="50">
        <v>1</v>
      </c>
      <c r="G93" s="90">
        <f t="shared" si="5"/>
        <v>0</v>
      </c>
    </row>
    <row r="94" spans="1:7" x14ac:dyDescent="0.3">
      <c r="A94" s="11" t="s">
        <v>330</v>
      </c>
      <c r="B94" s="1" t="s">
        <v>99</v>
      </c>
      <c r="C94" s="3"/>
      <c r="E94" s="50">
        <v>1</v>
      </c>
      <c r="G94" s="90">
        <f t="shared" si="5"/>
        <v>0</v>
      </c>
    </row>
    <row r="95" spans="1:7" x14ac:dyDescent="0.3">
      <c r="A95" s="11" t="s">
        <v>331</v>
      </c>
      <c r="B95" s="1" t="s">
        <v>99</v>
      </c>
      <c r="C95" s="3"/>
      <c r="E95" s="50">
        <v>1</v>
      </c>
      <c r="G95" s="90">
        <f t="shared" si="5"/>
        <v>0</v>
      </c>
    </row>
    <row r="96" spans="1:7" x14ac:dyDescent="0.3">
      <c r="A96" s="11" t="s">
        <v>332</v>
      </c>
      <c r="B96" s="1" t="s">
        <v>144</v>
      </c>
      <c r="C96" s="3"/>
      <c r="E96" s="50">
        <v>1</v>
      </c>
      <c r="G96" s="90">
        <f t="shared" si="5"/>
        <v>0</v>
      </c>
    </row>
    <row r="97" spans="1:7" s="2" customFormat="1" x14ac:dyDescent="0.3">
      <c r="A97" s="11" t="s">
        <v>472</v>
      </c>
      <c r="B97" s="1" t="s">
        <v>477</v>
      </c>
      <c r="C97" s="3"/>
      <c r="E97" s="72">
        <v>2</v>
      </c>
      <c r="G97" s="90">
        <f t="shared" si="5"/>
        <v>0</v>
      </c>
    </row>
    <row r="98" spans="1:7" s="2" customFormat="1" x14ac:dyDescent="0.3">
      <c r="A98" s="11" t="s">
        <v>473</v>
      </c>
      <c r="B98" s="1" t="s">
        <v>477</v>
      </c>
      <c r="C98" s="3"/>
      <c r="E98" s="72">
        <v>2</v>
      </c>
      <c r="G98" s="90">
        <f t="shared" si="5"/>
        <v>0</v>
      </c>
    </row>
    <row r="99" spans="1:7" s="2" customFormat="1" x14ac:dyDescent="0.3">
      <c r="A99" s="11" t="s">
        <v>474</v>
      </c>
      <c r="B99" s="1" t="s">
        <v>477</v>
      </c>
      <c r="C99" s="3"/>
      <c r="E99" s="72">
        <v>2</v>
      </c>
      <c r="G99" s="90">
        <f t="shared" si="5"/>
        <v>0</v>
      </c>
    </row>
    <row r="100" spans="1:7" s="2" customFormat="1" x14ac:dyDescent="0.3">
      <c r="A100" s="11" t="s">
        <v>475</v>
      </c>
      <c r="B100" s="1" t="s">
        <v>477</v>
      </c>
      <c r="C100" s="3"/>
      <c r="E100" s="72">
        <v>2</v>
      </c>
      <c r="G100" s="90">
        <f t="shared" si="5"/>
        <v>0</v>
      </c>
    </row>
    <row r="101" spans="1:7" s="2" customFormat="1" x14ac:dyDescent="0.3">
      <c r="A101" s="11" t="s">
        <v>476</v>
      </c>
      <c r="B101" s="1" t="s">
        <v>477</v>
      </c>
      <c r="C101" s="3"/>
      <c r="E101" s="72">
        <v>2</v>
      </c>
      <c r="G101" s="90">
        <f t="shared" si="5"/>
        <v>0</v>
      </c>
    </row>
    <row r="102" spans="1:7" s="2" customFormat="1" x14ac:dyDescent="0.3">
      <c r="A102" s="11" t="s">
        <v>472</v>
      </c>
      <c r="B102" s="1" t="s">
        <v>478</v>
      </c>
      <c r="C102" s="3"/>
      <c r="E102" s="72">
        <v>2</v>
      </c>
      <c r="G102" s="90">
        <f t="shared" si="5"/>
        <v>0</v>
      </c>
    </row>
    <row r="103" spans="1:7" s="2" customFormat="1" x14ac:dyDescent="0.3">
      <c r="A103" s="11" t="s">
        <v>473</v>
      </c>
      <c r="B103" s="1" t="s">
        <v>478</v>
      </c>
      <c r="C103" s="3"/>
      <c r="E103" s="72">
        <v>2</v>
      </c>
      <c r="G103" s="90">
        <f t="shared" si="5"/>
        <v>0</v>
      </c>
    </row>
    <row r="104" spans="1:7" s="2" customFormat="1" x14ac:dyDescent="0.3">
      <c r="A104" s="11" t="s">
        <v>474</v>
      </c>
      <c r="B104" s="1" t="s">
        <v>478</v>
      </c>
      <c r="C104" s="3"/>
      <c r="E104" s="72">
        <v>2</v>
      </c>
      <c r="G104" s="90">
        <f t="shared" si="5"/>
        <v>0</v>
      </c>
    </row>
    <row r="105" spans="1:7" s="2" customFormat="1" x14ac:dyDescent="0.3">
      <c r="A105" s="11" t="s">
        <v>475</v>
      </c>
      <c r="B105" s="1" t="s">
        <v>478</v>
      </c>
      <c r="C105" s="3"/>
      <c r="E105" s="72">
        <v>2</v>
      </c>
      <c r="G105" s="90">
        <f t="shared" si="5"/>
        <v>0</v>
      </c>
    </row>
    <row r="106" spans="1:7" s="2" customFormat="1" x14ac:dyDescent="0.3">
      <c r="A106" s="11" t="s">
        <v>476</v>
      </c>
      <c r="B106" s="1" t="s">
        <v>478</v>
      </c>
      <c r="C106" s="3"/>
      <c r="E106" s="72">
        <v>2</v>
      </c>
      <c r="G106" s="90">
        <f t="shared" si="5"/>
        <v>0</v>
      </c>
    </row>
    <row r="107" spans="1:7" x14ac:dyDescent="0.3">
      <c r="E107" s="50"/>
    </row>
    <row r="108" spans="1:7" s="2" customFormat="1" ht="13.8" x14ac:dyDescent="0.25">
      <c r="A108" s="98"/>
      <c r="B108" s="99"/>
      <c r="C108" s="99"/>
      <c r="E108" s="72"/>
    </row>
    <row r="109" spans="1:7" s="2" customFormat="1" ht="27" customHeight="1" x14ac:dyDescent="0.25">
      <c r="A109" s="63" t="s">
        <v>153</v>
      </c>
      <c r="B109" s="64"/>
      <c r="C109" s="22" t="s">
        <v>469</v>
      </c>
      <c r="E109" s="69" t="s">
        <v>490</v>
      </c>
      <c r="G109" s="69" t="s">
        <v>493</v>
      </c>
    </row>
    <row r="110" spans="1:7" s="2" customFormat="1" ht="13.8" x14ac:dyDescent="0.25">
      <c r="A110" s="11" t="s">
        <v>154</v>
      </c>
      <c r="B110" s="65"/>
      <c r="C110" s="1"/>
      <c r="E110" s="72">
        <v>1</v>
      </c>
      <c r="G110" s="90">
        <f t="shared" ref="G110:G116" si="6">C110*E110</f>
        <v>0</v>
      </c>
    </row>
    <row r="111" spans="1:7" s="2" customFormat="1" ht="13.8" x14ac:dyDescent="0.25">
      <c r="A111" s="11" t="s">
        <v>155</v>
      </c>
      <c r="B111" s="65"/>
      <c r="C111" s="1"/>
      <c r="E111" s="72">
        <v>1</v>
      </c>
      <c r="G111" s="90">
        <f t="shared" si="6"/>
        <v>0</v>
      </c>
    </row>
    <row r="112" spans="1:7" s="2" customFormat="1" ht="13.8" x14ac:dyDescent="0.25">
      <c r="A112" s="11" t="s">
        <v>481</v>
      </c>
      <c r="B112" s="1"/>
      <c r="C112" s="1"/>
      <c r="E112" s="72">
        <v>115</v>
      </c>
      <c r="G112" s="90">
        <f t="shared" si="6"/>
        <v>0</v>
      </c>
    </row>
    <row r="113" spans="1:7" s="2" customFormat="1" ht="27.6" x14ac:dyDescent="0.25">
      <c r="A113" s="11" t="s">
        <v>482</v>
      </c>
      <c r="B113" s="1"/>
      <c r="C113" s="1"/>
      <c r="E113" s="72">
        <v>1</v>
      </c>
      <c r="G113" s="90">
        <f t="shared" si="6"/>
        <v>0</v>
      </c>
    </row>
    <row r="114" spans="1:7" s="2" customFormat="1" ht="13.8" x14ac:dyDescent="0.25">
      <c r="A114" s="94" t="s">
        <v>156</v>
      </c>
      <c r="B114" s="95"/>
      <c r="C114" s="95"/>
      <c r="E114" s="72">
        <v>1</v>
      </c>
      <c r="G114" s="90">
        <f t="shared" si="6"/>
        <v>0</v>
      </c>
    </row>
    <row r="115" spans="1:7" s="2" customFormat="1" ht="13.8" x14ac:dyDescent="0.25">
      <c r="A115" s="94" t="s">
        <v>470</v>
      </c>
      <c r="B115" s="95"/>
      <c r="C115" s="95"/>
      <c r="E115" s="72">
        <v>1</v>
      </c>
      <c r="G115" s="90">
        <f t="shared" si="6"/>
        <v>0</v>
      </c>
    </row>
    <row r="116" spans="1:7" s="2" customFormat="1" ht="13.8" x14ac:dyDescent="0.25">
      <c r="A116" s="94" t="s">
        <v>471</v>
      </c>
      <c r="B116" s="95"/>
      <c r="C116" s="95"/>
      <c r="E116" s="72">
        <v>1</v>
      </c>
      <c r="G116" s="90">
        <f t="shared" si="6"/>
        <v>0</v>
      </c>
    </row>
    <row r="118" spans="1:7" s="2" customFormat="1" ht="13.8" x14ac:dyDescent="0.25">
      <c r="A118" s="98"/>
      <c r="B118" s="99"/>
      <c r="C118" s="99"/>
      <c r="E118" s="71"/>
    </row>
    <row r="119" spans="1:7" s="2" customFormat="1" ht="13.8" x14ac:dyDescent="0.25">
      <c r="A119" s="7"/>
      <c r="E119" s="71"/>
    </row>
    <row r="120" spans="1:7" s="2" customFormat="1" ht="13.8" x14ac:dyDescent="0.25">
      <c r="A120" s="98"/>
      <c r="B120" s="99"/>
      <c r="C120" s="99"/>
      <c r="E120" s="71"/>
    </row>
    <row r="121" spans="1:7" s="2" customFormat="1" ht="13.8" x14ac:dyDescent="0.25">
      <c r="A121" s="7"/>
      <c r="E121" s="71"/>
    </row>
    <row r="122" spans="1:7" s="2" customFormat="1" ht="13.8" x14ac:dyDescent="0.25">
      <c r="A122" s="7"/>
      <c r="E122" s="71"/>
    </row>
    <row r="123" spans="1:7" s="2" customFormat="1" ht="13.8" x14ac:dyDescent="0.25">
      <c r="A123" s="7"/>
      <c r="E123" s="71"/>
    </row>
    <row r="124" spans="1:7" s="2" customFormat="1" ht="13.8" x14ac:dyDescent="0.25">
      <c r="A124" s="98"/>
      <c r="B124" s="99"/>
      <c r="C124" s="99"/>
      <c r="E124" s="71"/>
    </row>
    <row r="125" spans="1:7" s="2" customFormat="1" ht="13.8" x14ac:dyDescent="0.25">
      <c r="A125" s="7"/>
      <c r="E125" s="71"/>
    </row>
    <row r="126" spans="1:7" s="2" customFormat="1" ht="13.8" x14ac:dyDescent="0.25">
      <c r="A126" s="7"/>
      <c r="E126" s="71"/>
    </row>
  </sheetData>
  <mergeCells count="22">
    <mergeCell ref="A124:C124"/>
    <mergeCell ref="A21:C21"/>
    <mergeCell ref="A108:C108"/>
    <mergeCell ref="A118:C118"/>
    <mergeCell ref="A120:C120"/>
    <mergeCell ref="A114:C114"/>
    <mergeCell ref="A115:C115"/>
    <mergeCell ref="A116:C116"/>
    <mergeCell ref="B17:B18"/>
    <mergeCell ref="C17:C18"/>
    <mergeCell ref="A2:C2"/>
    <mergeCell ref="A3:C3"/>
    <mergeCell ref="B4:B5"/>
    <mergeCell ref="C4:C5"/>
    <mergeCell ref="B10:B11"/>
    <mergeCell ref="C10:C11"/>
    <mergeCell ref="G4:G5"/>
    <mergeCell ref="G10:G11"/>
    <mergeCell ref="G17:G18"/>
    <mergeCell ref="E4:E5"/>
    <mergeCell ref="E10:E11"/>
    <mergeCell ref="E17:E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83E6-F9FC-4536-94F9-F4F2DFC2BBCF}">
  <dimension ref="A1:G161"/>
  <sheetViews>
    <sheetView topLeftCell="A124" workbookViewId="0">
      <selection activeCell="E152" sqref="E152"/>
    </sheetView>
  </sheetViews>
  <sheetFormatPr defaultRowHeight="14.4" x14ac:dyDescent="0.3"/>
  <cols>
    <col min="1" max="1" width="54.6640625" style="7" customWidth="1"/>
    <col min="2" max="2" width="46" style="2" customWidth="1"/>
    <col min="3" max="3" width="37.5546875" customWidth="1"/>
    <col min="4" max="4" width="9.109375" style="34"/>
    <col min="5" max="5" width="34.109375" style="70" customWidth="1"/>
    <col min="7" max="7" width="25" bestFit="1" customWidth="1"/>
  </cols>
  <sheetData>
    <row r="1" spans="1:7" x14ac:dyDescent="0.3">
      <c r="G1" s="91" t="s">
        <v>494</v>
      </c>
    </row>
    <row r="2" spans="1:7" x14ac:dyDescent="0.3">
      <c r="A2" s="106" t="s">
        <v>157</v>
      </c>
      <c r="B2" s="106"/>
      <c r="C2" s="106"/>
      <c r="G2" s="92">
        <f>SUM(G6:G9,G13:G33,G37,G41:G74,G77:G122,G126:G129,G132,G135:G142,G145:G151)</f>
        <v>0</v>
      </c>
    </row>
    <row r="3" spans="1:7" ht="25.95" customHeight="1" thickBot="1" x14ac:dyDescent="0.35">
      <c r="A3" s="120" t="s">
        <v>168</v>
      </c>
      <c r="B3" s="121"/>
      <c r="C3" s="121"/>
    </row>
    <row r="4" spans="1:7" ht="15" thickBot="1" x14ac:dyDescent="0.35">
      <c r="A4" s="13" t="s">
        <v>152</v>
      </c>
      <c r="B4" s="100" t="s">
        <v>163</v>
      </c>
      <c r="C4" s="122" t="s">
        <v>164</v>
      </c>
      <c r="E4" s="96" t="s">
        <v>483</v>
      </c>
      <c r="G4" s="108" t="s">
        <v>493</v>
      </c>
    </row>
    <row r="5" spans="1:7" ht="28.2" x14ac:dyDescent="0.3">
      <c r="A5" s="35" t="s">
        <v>165</v>
      </c>
      <c r="B5" s="101"/>
      <c r="C5" s="115"/>
      <c r="E5" s="97"/>
      <c r="G5" s="109"/>
    </row>
    <row r="6" spans="1:7" x14ac:dyDescent="0.3">
      <c r="A6" s="36" t="s">
        <v>93</v>
      </c>
      <c r="B6" s="1" t="s">
        <v>382</v>
      </c>
      <c r="C6" s="37"/>
      <c r="E6" s="50">
        <v>33</v>
      </c>
      <c r="G6" s="90">
        <f>C6*E6</f>
        <v>0</v>
      </c>
    </row>
    <row r="7" spans="1:7" x14ac:dyDescent="0.3">
      <c r="A7" s="36" t="s">
        <v>93</v>
      </c>
      <c r="B7" s="1" t="s">
        <v>383</v>
      </c>
      <c r="C7" s="37"/>
      <c r="E7" s="50">
        <v>8</v>
      </c>
      <c r="G7" s="90">
        <f>C7*E7</f>
        <v>0</v>
      </c>
    </row>
    <row r="8" spans="1:7" x14ac:dyDescent="0.3">
      <c r="A8" s="36" t="s">
        <v>93</v>
      </c>
      <c r="B8" s="1" t="s">
        <v>384</v>
      </c>
      <c r="C8" s="37"/>
      <c r="E8" s="50">
        <v>20</v>
      </c>
      <c r="G8" s="90">
        <f>C8*E8</f>
        <v>0</v>
      </c>
    </row>
    <row r="9" spans="1:7" s="55" customFormat="1" x14ac:dyDescent="0.3">
      <c r="A9" s="52" t="s">
        <v>93</v>
      </c>
      <c r="B9" s="26" t="s">
        <v>385</v>
      </c>
      <c r="C9" s="53"/>
      <c r="D9" s="54"/>
      <c r="E9" s="67">
        <v>2</v>
      </c>
      <c r="G9" s="90">
        <f>C9*E9</f>
        <v>0</v>
      </c>
    </row>
    <row r="10" spans="1:7" s="55" customFormat="1" x14ac:dyDescent="0.3">
      <c r="A10" s="56"/>
      <c r="B10" s="57"/>
      <c r="C10" s="58"/>
      <c r="D10" s="54"/>
      <c r="E10" s="67"/>
    </row>
    <row r="11" spans="1:7" ht="15" thickBot="1" x14ac:dyDescent="0.35">
      <c r="A11" s="38" t="s">
        <v>152</v>
      </c>
      <c r="B11" s="118" t="s">
        <v>163</v>
      </c>
      <c r="C11" s="124" t="s">
        <v>164</v>
      </c>
      <c r="E11" s="96" t="s">
        <v>483</v>
      </c>
      <c r="G11" s="108" t="s">
        <v>493</v>
      </c>
    </row>
    <row r="12" spans="1:7" ht="15" thickBot="1" x14ac:dyDescent="0.35">
      <c r="A12" s="39" t="s">
        <v>166</v>
      </c>
      <c r="B12" s="123"/>
      <c r="C12" s="125"/>
      <c r="E12" s="97"/>
      <c r="G12" s="109"/>
    </row>
    <row r="13" spans="1:7" x14ac:dyDescent="0.3">
      <c r="A13" s="40" t="s">
        <v>386</v>
      </c>
      <c r="B13" s="41" t="s">
        <v>100</v>
      </c>
      <c r="C13" s="42"/>
      <c r="E13" s="50">
        <v>5</v>
      </c>
      <c r="G13" s="90">
        <f>C13*E13</f>
        <v>0</v>
      </c>
    </row>
    <row r="14" spans="1:7" x14ac:dyDescent="0.3">
      <c r="A14" s="36" t="s">
        <v>387</v>
      </c>
      <c r="B14" s="1" t="s">
        <v>100</v>
      </c>
      <c r="C14" s="37"/>
      <c r="E14" s="50">
        <v>13</v>
      </c>
      <c r="G14" s="90">
        <f t="shared" ref="G14:G33" si="0">C14*E14</f>
        <v>0</v>
      </c>
    </row>
    <row r="15" spans="1:7" x14ac:dyDescent="0.3">
      <c r="A15" s="36" t="s">
        <v>388</v>
      </c>
      <c r="B15" s="1" t="s">
        <v>100</v>
      </c>
      <c r="C15" s="37"/>
      <c r="E15" s="50">
        <v>2</v>
      </c>
      <c r="G15" s="90">
        <f t="shared" si="0"/>
        <v>0</v>
      </c>
    </row>
    <row r="16" spans="1:7" x14ac:dyDescent="0.3">
      <c r="A16" s="36" t="s">
        <v>96</v>
      </c>
      <c r="B16" s="1" t="s">
        <v>100</v>
      </c>
      <c r="C16" s="37"/>
      <c r="E16" s="50">
        <v>4</v>
      </c>
      <c r="G16" s="90">
        <f t="shared" si="0"/>
        <v>0</v>
      </c>
    </row>
    <row r="17" spans="1:7" x14ac:dyDescent="0.3">
      <c r="A17" s="36" t="s">
        <v>116</v>
      </c>
      <c r="B17" s="1" t="s">
        <v>100</v>
      </c>
      <c r="C17" s="37"/>
      <c r="E17" s="50">
        <v>1</v>
      </c>
      <c r="G17" s="90">
        <f t="shared" si="0"/>
        <v>0</v>
      </c>
    </row>
    <row r="18" spans="1:7" x14ac:dyDescent="0.3">
      <c r="A18" s="36" t="s">
        <v>389</v>
      </c>
      <c r="B18" s="1" t="s">
        <v>100</v>
      </c>
      <c r="C18" s="37"/>
      <c r="E18" s="50">
        <v>1</v>
      </c>
      <c r="G18" s="90">
        <f t="shared" si="0"/>
        <v>0</v>
      </c>
    </row>
    <row r="19" spans="1:7" x14ac:dyDescent="0.3">
      <c r="A19" s="36" t="s">
        <v>390</v>
      </c>
      <c r="B19" s="1" t="s">
        <v>100</v>
      </c>
      <c r="C19" s="37"/>
      <c r="E19" s="50">
        <v>1</v>
      </c>
      <c r="G19" s="90">
        <f t="shared" si="0"/>
        <v>0</v>
      </c>
    </row>
    <row r="20" spans="1:7" ht="15" thickBot="1" x14ac:dyDescent="0.35">
      <c r="A20" s="43" t="s">
        <v>391</v>
      </c>
      <c r="B20" s="44" t="s">
        <v>100</v>
      </c>
      <c r="C20" s="45"/>
      <c r="E20" s="50">
        <v>1</v>
      </c>
      <c r="G20" s="90">
        <f t="shared" si="0"/>
        <v>0</v>
      </c>
    </row>
    <row r="21" spans="1:7" ht="15" thickBot="1" x14ac:dyDescent="0.35">
      <c r="A21" s="40" t="s">
        <v>392</v>
      </c>
      <c r="B21" s="41" t="s">
        <v>100</v>
      </c>
      <c r="C21" s="42"/>
      <c r="E21" s="50">
        <v>1</v>
      </c>
      <c r="G21" s="90">
        <f t="shared" si="0"/>
        <v>0</v>
      </c>
    </row>
    <row r="22" spans="1:7" x14ac:dyDescent="0.3">
      <c r="A22" s="40" t="s">
        <v>484</v>
      </c>
      <c r="B22" s="41" t="s">
        <v>100</v>
      </c>
      <c r="C22" s="73"/>
      <c r="E22" s="50">
        <v>1</v>
      </c>
      <c r="G22" s="90">
        <f t="shared" si="0"/>
        <v>0</v>
      </c>
    </row>
    <row r="23" spans="1:7" x14ac:dyDescent="0.3">
      <c r="A23" s="36" t="s">
        <v>393</v>
      </c>
      <c r="B23" s="1" t="s">
        <v>100</v>
      </c>
      <c r="C23" s="37"/>
      <c r="E23" s="50">
        <v>2</v>
      </c>
      <c r="G23" s="90">
        <f t="shared" si="0"/>
        <v>0</v>
      </c>
    </row>
    <row r="24" spans="1:7" x14ac:dyDescent="0.3">
      <c r="A24" s="36" t="s">
        <v>394</v>
      </c>
      <c r="B24" s="1" t="s">
        <v>100</v>
      </c>
      <c r="C24" s="37"/>
      <c r="E24" s="50">
        <v>1</v>
      </c>
      <c r="G24" s="90">
        <f t="shared" si="0"/>
        <v>0</v>
      </c>
    </row>
    <row r="25" spans="1:7" x14ac:dyDescent="0.3">
      <c r="A25" s="36" t="s">
        <v>395</v>
      </c>
      <c r="B25" s="1" t="s">
        <v>100</v>
      </c>
      <c r="C25" s="37"/>
      <c r="E25" s="50">
        <v>1</v>
      </c>
      <c r="G25" s="90">
        <f t="shared" si="0"/>
        <v>0</v>
      </c>
    </row>
    <row r="26" spans="1:7" ht="15" thickBot="1" x14ac:dyDescent="0.35">
      <c r="A26" s="43" t="s">
        <v>396</v>
      </c>
      <c r="B26" s="44" t="s">
        <v>100</v>
      </c>
      <c r="C26" s="45"/>
      <c r="E26" s="50">
        <v>1</v>
      </c>
      <c r="G26" s="90">
        <f t="shared" si="0"/>
        <v>0</v>
      </c>
    </row>
    <row r="27" spans="1:7" x14ac:dyDescent="0.3">
      <c r="A27" s="40" t="s">
        <v>397</v>
      </c>
      <c r="B27" s="41" t="s">
        <v>100</v>
      </c>
      <c r="C27" s="42"/>
      <c r="E27" s="50">
        <v>1</v>
      </c>
      <c r="G27" s="90">
        <f t="shared" si="0"/>
        <v>0</v>
      </c>
    </row>
    <row r="28" spans="1:7" x14ac:dyDescent="0.3">
      <c r="A28" s="36" t="s">
        <v>398</v>
      </c>
      <c r="B28" s="1" t="s">
        <v>100</v>
      </c>
      <c r="C28" s="37"/>
      <c r="E28" s="68">
        <v>7</v>
      </c>
      <c r="G28" s="90">
        <f t="shared" si="0"/>
        <v>0</v>
      </c>
    </row>
    <row r="29" spans="1:7" x14ac:dyDescent="0.3">
      <c r="A29" s="36" t="s">
        <v>399</v>
      </c>
      <c r="B29" s="1" t="s">
        <v>100</v>
      </c>
      <c r="C29" s="37"/>
      <c r="E29" s="68">
        <v>9</v>
      </c>
      <c r="G29" s="90">
        <f t="shared" si="0"/>
        <v>0</v>
      </c>
    </row>
    <row r="30" spans="1:7" x14ac:dyDescent="0.3">
      <c r="A30" s="36" t="s">
        <v>400</v>
      </c>
      <c r="B30" s="1" t="s">
        <v>100</v>
      </c>
      <c r="C30" s="37"/>
      <c r="E30" s="68">
        <v>1</v>
      </c>
      <c r="G30" s="90">
        <f t="shared" si="0"/>
        <v>0</v>
      </c>
    </row>
    <row r="31" spans="1:7" x14ac:dyDescent="0.3">
      <c r="A31" s="36" t="s">
        <v>401</v>
      </c>
      <c r="B31" s="1" t="s">
        <v>100</v>
      </c>
      <c r="C31" s="37"/>
      <c r="E31" s="68">
        <v>1</v>
      </c>
      <c r="G31" s="90">
        <f t="shared" si="0"/>
        <v>0</v>
      </c>
    </row>
    <row r="32" spans="1:7" ht="15" thickBot="1" x14ac:dyDescent="0.35">
      <c r="A32" s="43" t="s">
        <v>402</v>
      </c>
      <c r="B32" s="44" t="s">
        <v>100</v>
      </c>
      <c r="C32" s="45"/>
      <c r="E32" s="68">
        <v>1</v>
      </c>
      <c r="G32" s="90">
        <f t="shared" si="0"/>
        <v>0</v>
      </c>
    </row>
    <row r="33" spans="1:7" ht="15" thickBot="1" x14ac:dyDescent="0.35">
      <c r="A33" s="36" t="s">
        <v>95</v>
      </c>
      <c r="B33" s="46" t="s">
        <v>94</v>
      </c>
      <c r="C33" s="47"/>
      <c r="E33" s="50">
        <v>127</v>
      </c>
      <c r="G33" s="90">
        <f t="shared" si="0"/>
        <v>0</v>
      </c>
    </row>
    <row r="34" spans="1:7" ht="15" thickBot="1" x14ac:dyDescent="0.35">
      <c r="A34" s="59"/>
      <c r="B34" s="60"/>
      <c r="C34" s="61"/>
      <c r="E34" s="68"/>
    </row>
    <row r="35" spans="1:7" ht="15" thickBot="1" x14ac:dyDescent="0.35">
      <c r="A35" s="13" t="s">
        <v>152</v>
      </c>
      <c r="B35" s="100" t="s">
        <v>163</v>
      </c>
      <c r="C35" s="114" t="s">
        <v>164</v>
      </c>
      <c r="E35" s="96" t="s">
        <v>483</v>
      </c>
      <c r="G35" s="108" t="s">
        <v>493</v>
      </c>
    </row>
    <row r="36" spans="1:7" ht="28.2" x14ac:dyDescent="0.3">
      <c r="A36" s="48" t="s">
        <v>162</v>
      </c>
      <c r="B36" s="101"/>
      <c r="C36" s="115"/>
      <c r="E36" s="97"/>
      <c r="G36" s="109"/>
    </row>
    <row r="37" spans="1:7" ht="15" thickBot="1" x14ac:dyDescent="0.35">
      <c r="A37" s="43" t="s">
        <v>403</v>
      </c>
      <c r="B37" s="44" t="s">
        <v>288</v>
      </c>
      <c r="C37" s="45"/>
      <c r="E37" s="68">
        <v>91</v>
      </c>
      <c r="G37" s="90">
        <f>C37*E37</f>
        <v>0</v>
      </c>
    </row>
    <row r="38" spans="1:7" x14ac:dyDescent="0.3">
      <c r="A38" s="62"/>
      <c r="E38"/>
    </row>
    <row r="39" spans="1:7" ht="24.6" customHeight="1" x14ac:dyDescent="0.3">
      <c r="A39" s="116" t="s">
        <v>169</v>
      </c>
      <c r="B39" s="117"/>
      <c r="C39" s="117"/>
      <c r="E39"/>
    </row>
    <row r="40" spans="1:7" ht="28.2" x14ac:dyDescent="0.3">
      <c r="A40" s="10" t="s">
        <v>165</v>
      </c>
      <c r="B40" s="22" t="s">
        <v>163</v>
      </c>
      <c r="C40" s="22" t="s">
        <v>164</v>
      </c>
      <c r="E40" s="69" t="s">
        <v>483</v>
      </c>
      <c r="G40" s="69" t="s">
        <v>493</v>
      </c>
    </row>
    <row r="41" spans="1:7" x14ac:dyDescent="0.3">
      <c r="A41" s="23" t="s">
        <v>404</v>
      </c>
      <c r="B41" s="26" t="s">
        <v>405</v>
      </c>
      <c r="C41" s="27"/>
      <c r="E41" s="50">
        <v>10</v>
      </c>
      <c r="G41" s="90">
        <f t="shared" ref="G41:G74" si="1">C41*E41</f>
        <v>0</v>
      </c>
    </row>
    <row r="42" spans="1:7" x14ac:dyDescent="0.3">
      <c r="A42" s="11" t="s">
        <v>84</v>
      </c>
      <c r="B42" s="1" t="s">
        <v>97</v>
      </c>
      <c r="C42" s="3"/>
      <c r="E42" s="50">
        <v>20</v>
      </c>
      <c r="G42" s="90">
        <f t="shared" si="1"/>
        <v>0</v>
      </c>
    </row>
    <row r="43" spans="1:7" x14ac:dyDescent="0.3">
      <c r="A43" s="11" t="s">
        <v>118</v>
      </c>
      <c r="B43" s="1" t="s">
        <v>97</v>
      </c>
      <c r="C43" s="3"/>
      <c r="E43" s="50">
        <v>2</v>
      </c>
      <c r="G43" s="90">
        <f t="shared" si="1"/>
        <v>0</v>
      </c>
    </row>
    <row r="44" spans="1:7" x14ac:dyDescent="0.3">
      <c r="A44" s="11" t="s">
        <v>119</v>
      </c>
      <c r="B44" s="1" t="s">
        <v>97</v>
      </c>
      <c r="C44" s="3"/>
      <c r="E44" s="50">
        <v>113</v>
      </c>
      <c r="G44" s="90">
        <f t="shared" si="1"/>
        <v>0</v>
      </c>
    </row>
    <row r="45" spans="1:7" x14ac:dyDescent="0.3">
      <c r="A45" s="11" t="s">
        <v>406</v>
      </c>
      <c r="B45" s="1" t="s">
        <v>97</v>
      </c>
      <c r="C45" s="3"/>
      <c r="E45" s="50">
        <v>7</v>
      </c>
      <c r="G45" s="90">
        <f t="shared" si="1"/>
        <v>0</v>
      </c>
    </row>
    <row r="46" spans="1:7" x14ac:dyDescent="0.3">
      <c r="A46" s="11" t="s">
        <v>138</v>
      </c>
      <c r="B46" s="1" t="s">
        <v>97</v>
      </c>
      <c r="C46" s="3"/>
      <c r="E46" s="50">
        <v>30</v>
      </c>
      <c r="G46" s="90">
        <f t="shared" si="1"/>
        <v>0</v>
      </c>
    </row>
    <row r="47" spans="1:7" x14ac:dyDescent="0.3">
      <c r="A47" s="11" t="s">
        <v>407</v>
      </c>
      <c r="B47" s="1" t="s">
        <v>97</v>
      </c>
      <c r="C47" s="3"/>
      <c r="E47" s="50">
        <v>102</v>
      </c>
      <c r="G47" s="90">
        <f t="shared" si="1"/>
        <v>0</v>
      </c>
    </row>
    <row r="48" spans="1:7" x14ac:dyDescent="0.3">
      <c r="A48" s="11" t="s">
        <v>408</v>
      </c>
      <c r="B48" s="1" t="s">
        <v>97</v>
      </c>
      <c r="C48" s="3"/>
      <c r="E48" s="50">
        <v>1</v>
      </c>
      <c r="G48" s="90">
        <f t="shared" si="1"/>
        <v>0</v>
      </c>
    </row>
    <row r="49" spans="1:7" x14ac:dyDescent="0.3">
      <c r="A49" s="11" t="s">
        <v>88</v>
      </c>
      <c r="B49" s="1" t="s">
        <v>114</v>
      </c>
      <c r="C49" s="3"/>
      <c r="E49" s="50">
        <v>1</v>
      </c>
      <c r="G49" s="90">
        <f t="shared" si="1"/>
        <v>0</v>
      </c>
    </row>
    <row r="50" spans="1:7" x14ac:dyDescent="0.3">
      <c r="A50" s="11" t="s">
        <v>409</v>
      </c>
      <c r="B50" s="1" t="s">
        <v>114</v>
      </c>
      <c r="C50" s="3"/>
      <c r="E50" s="50">
        <v>1</v>
      </c>
      <c r="G50" s="90">
        <f t="shared" si="1"/>
        <v>0</v>
      </c>
    </row>
    <row r="51" spans="1:7" x14ac:dyDescent="0.3">
      <c r="A51" s="11" t="s">
        <v>410</v>
      </c>
      <c r="B51" s="1" t="s">
        <v>114</v>
      </c>
      <c r="C51" s="3"/>
      <c r="E51" s="50">
        <v>1</v>
      </c>
      <c r="G51" s="90">
        <f t="shared" si="1"/>
        <v>0</v>
      </c>
    </row>
    <row r="52" spans="1:7" x14ac:dyDescent="0.3">
      <c r="A52" s="11" t="s">
        <v>411</v>
      </c>
      <c r="B52" s="1" t="s">
        <v>114</v>
      </c>
      <c r="C52" s="3"/>
      <c r="E52" s="50">
        <v>4</v>
      </c>
      <c r="G52" s="90">
        <f t="shared" si="1"/>
        <v>0</v>
      </c>
    </row>
    <row r="53" spans="1:7" x14ac:dyDescent="0.3">
      <c r="A53" s="11" t="s">
        <v>412</v>
      </c>
      <c r="B53" s="1" t="s">
        <v>114</v>
      </c>
      <c r="C53" s="3"/>
      <c r="E53" s="50">
        <v>2</v>
      </c>
      <c r="G53" s="90">
        <f t="shared" si="1"/>
        <v>0</v>
      </c>
    </row>
    <row r="54" spans="1:7" x14ac:dyDescent="0.3">
      <c r="A54" s="11" t="s">
        <v>413</v>
      </c>
      <c r="B54" s="1" t="s">
        <v>114</v>
      </c>
      <c r="C54" s="3"/>
      <c r="E54" s="50">
        <v>1</v>
      </c>
      <c r="G54" s="90">
        <f t="shared" si="1"/>
        <v>0</v>
      </c>
    </row>
    <row r="55" spans="1:7" x14ac:dyDescent="0.3">
      <c r="A55" s="11" t="s">
        <v>414</v>
      </c>
      <c r="B55" s="1" t="s">
        <v>114</v>
      </c>
      <c r="C55" s="3"/>
      <c r="E55" s="50">
        <v>1</v>
      </c>
      <c r="G55" s="90">
        <f t="shared" si="1"/>
        <v>0</v>
      </c>
    </row>
    <row r="56" spans="1:7" x14ac:dyDescent="0.3">
      <c r="A56" s="11" t="s">
        <v>415</v>
      </c>
      <c r="B56" s="1" t="s">
        <v>114</v>
      </c>
      <c r="C56" s="3"/>
      <c r="E56" s="50">
        <v>5</v>
      </c>
      <c r="G56" s="90">
        <f t="shared" si="1"/>
        <v>0</v>
      </c>
    </row>
    <row r="57" spans="1:7" x14ac:dyDescent="0.3">
      <c r="A57" s="11" t="s">
        <v>112</v>
      </c>
      <c r="B57" s="1" t="s">
        <v>114</v>
      </c>
      <c r="C57" s="3"/>
      <c r="E57" s="50">
        <v>2</v>
      </c>
      <c r="G57" s="90">
        <f t="shared" si="1"/>
        <v>0</v>
      </c>
    </row>
    <row r="58" spans="1:7" x14ac:dyDescent="0.3">
      <c r="A58" s="11" t="s">
        <v>416</v>
      </c>
      <c r="B58" s="1" t="s">
        <v>114</v>
      </c>
      <c r="C58" s="3"/>
      <c r="E58" s="50">
        <v>1</v>
      </c>
      <c r="G58" s="90">
        <f t="shared" si="1"/>
        <v>0</v>
      </c>
    </row>
    <row r="59" spans="1:7" x14ac:dyDescent="0.3">
      <c r="A59" s="11" t="s">
        <v>417</v>
      </c>
      <c r="B59" s="1" t="s">
        <v>114</v>
      </c>
      <c r="C59" s="3"/>
      <c r="E59" s="50">
        <v>1</v>
      </c>
      <c r="G59" s="90">
        <f t="shared" si="1"/>
        <v>0</v>
      </c>
    </row>
    <row r="60" spans="1:7" x14ac:dyDescent="0.3">
      <c r="A60" s="11" t="s">
        <v>418</v>
      </c>
      <c r="B60" s="1" t="s">
        <v>114</v>
      </c>
      <c r="C60" s="3"/>
      <c r="E60" s="50">
        <v>1</v>
      </c>
      <c r="G60" s="90">
        <f t="shared" si="1"/>
        <v>0</v>
      </c>
    </row>
    <row r="61" spans="1:7" x14ac:dyDescent="0.3">
      <c r="A61" s="11" t="s">
        <v>419</v>
      </c>
      <c r="B61" s="1" t="s">
        <v>114</v>
      </c>
      <c r="C61" s="3"/>
      <c r="E61" s="50">
        <v>1</v>
      </c>
      <c r="G61" s="90">
        <f t="shared" si="1"/>
        <v>0</v>
      </c>
    </row>
    <row r="62" spans="1:7" x14ac:dyDescent="0.3">
      <c r="A62" s="11" t="s">
        <v>420</v>
      </c>
      <c r="B62" s="1" t="s">
        <v>114</v>
      </c>
      <c r="C62" s="3"/>
      <c r="E62" s="50">
        <v>1</v>
      </c>
      <c r="G62" s="90">
        <f t="shared" si="1"/>
        <v>0</v>
      </c>
    </row>
    <row r="63" spans="1:7" x14ac:dyDescent="0.3">
      <c r="A63" s="11" t="s">
        <v>421</v>
      </c>
      <c r="B63" s="1" t="s">
        <v>114</v>
      </c>
      <c r="C63" s="3"/>
      <c r="E63" s="50">
        <v>1</v>
      </c>
      <c r="G63" s="90">
        <f t="shared" si="1"/>
        <v>0</v>
      </c>
    </row>
    <row r="64" spans="1:7" x14ac:dyDescent="0.3">
      <c r="A64" s="11" t="s">
        <v>422</v>
      </c>
      <c r="B64" s="1" t="s">
        <v>114</v>
      </c>
      <c r="C64" s="3"/>
      <c r="E64" s="50">
        <v>1</v>
      </c>
      <c r="G64" s="90">
        <f t="shared" si="1"/>
        <v>0</v>
      </c>
    </row>
    <row r="65" spans="1:7" x14ac:dyDescent="0.3">
      <c r="A65" s="11" t="s">
        <v>423</v>
      </c>
      <c r="B65" s="1" t="s">
        <v>114</v>
      </c>
      <c r="C65" s="3"/>
      <c r="E65" s="50">
        <v>1</v>
      </c>
      <c r="G65" s="90">
        <f t="shared" si="1"/>
        <v>0</v>
      </c>
    </row>
    <row r="66" spans="1:7" x14ac:dyDescent="0.3">
      <c r="A66" s="11" t="s">
        <v>485</v>
      </c>
      <c r="B66" s="1" t="s">
        <v>114</v>
      </c>
      <c r="C66" s="3"/>
      <c r="E66" s="50">
        <v>2</v>
      </c>
      <c r="G66" s="90">
        <f t="shared" si="1"/>
        <v>0</v>
      </c>
    </row>
    <row r="67" spans="1:7" x14ac:dyDescent="0.3">
      <c r="A67" s="49" t="s">
        <v>424</v>
      </c>
      <c r="B67" s="1" t="s">
        <v>114</v>
      </c>
      <c r="C67" s="3"/>
      <c r="E67" s="50">
        <v>4</v>
      </c>
      <c r="G67" s="90">
        <f t="shared" si="1"/>
        <v>0</v>
      </c>
    </row>
    <row r="68" spans="1:7" x14ac:dyDescent="0.3">
      <c r="A68" s="49" t="s">
        <v>425</v>
      </c>
      <c r="B68" s="1" t="s">
        <v>114</v>
      </c>
      <c r="C68" s="3"/>
      <c r="E68" s="50">
        <v>1</v>
      </c>
      <c r="G68" s="90">
        <f t="shared" si="1"/>
        <v>0</v>
      </c>
    </row>
    <row r="69" spans="1:7" x14ac:dyDescent="0.3">
      <c r="A69" s="9" t="s">
        <v>426</v>
      </c>
      <c r="B69" s="1" t="s">
        <v>114</v>
      </c>
      <c r="C69" s="3"/>
      <c r="E69" s="50">
        <v>4</v>
      </c>
      <c r="G69" s="90">
        <f t="shared" si="1"/>
        <v>0</v>
      </c>
    </row>
    <row r="70" spans="1:7" x14ac:dyDescent="0.3">
      <c r="A70" s="9" t="s">
        <v>486</v>
      </c>
      <c r="B70" s="1" t="s">
        <v>114</v>
      </c>
      <c r="C70" s="3"/>
      <c r="E70" s="50">
        <v>1</v>
      </c>
      <c r="G70" s="90">
        <f t="shared" si="1"/>
        <v>0</v>
      </c>
    </row>
    <row r="71" spans="1:7" x14ac:dyDescent="0.3">
      <c r="A71" s="9" t="s">
        <v>427</v>
      </c>
      <c r="B71" s="1" t="s">
        <v>114</v>
      </c>
      <c r="C71" s="3"/>
      <c r="E71" s="50">
        <v>1</v>
      </c>
      <c r="G71" s="90">
        <f t="shared" si="1"/>
        <v>0</v>
      </c>
    </row>
    <row r="72" spans="1:7" x14ac:dyDescent="0.3">
      <c r="A72" s="9" t="s">
        <v>487</v>
      </c>
      <c r="B72" s="1" t="s">
        <v>114</v>
      </c>
      <c r="C72" s="3"/>
      <c r="E72" s="50">
        <v>1</v>
      </c>
      <c r="G72" s="90">
        <f t="shared" si="1"/>
        <v>0</v>
      </c>
    </row>
    <row r="73" spans="1:7" x14ac:dyDescent="0.3">
      <c r="A73" s="49" t="s">
        <v>428</v>
      </c>
      <c r="B73" s="1" t="s">
        <v>114</v>
      </c>
      <c r="C73" s="3"/>
      <c r="E73" s="50">
        <v>1</v>
      </c>
      <c r="G73" s="90">
        <f t="shared" si="1"/>
        <v>0</v>
      </c>
    </row>
    <row r="74" spans="1:7" x14ac:dyDescent="0.3">
      <c r="A74" s="49" t="s">
        <v>429</v>
      </c>
      <c r="B74" s="1" t="s">
        <v>114</v>
      </c>
      <c r="C74" s="50"/>
      <c r="E74" s="50">
        <v>3</v>
      </c>
      <c r="G74" s="90">
        <f t="shared" si="1"/>
        <v>0</v>
      </c>
    </row>
    <row r="75" spans="1:7" x14ac:dyDescent="0.3">
      <c r="A75" s="49"/>
      <c r="B75" s="1"/>
      <c r="C75" s="50"/>
      <c r="E75" s="68"/>
    </row>
    <row r="76" spans="1:7" ht="27.6" x14ac:dyDescent="0.3">
      <c r="A76" s="8" t="s">
        <v>160</v>
      </c>
      <c r="B76" s="22" t="s">
        <v>163</v>
      </c>
      <c r="C76" s="22" t="s">
        <v>164</v>
      </c>
      <c r="E76" s="69" t="s">
        <v>483</v>
      </c>
      <c r="G76" s="69" t="s">
        <v>493</v>
      </c>
    </row>
    <row r="77" spans="1:7" x14ac:dyDescent="0.3">
      <c r="A77" s="9" t="s">
        <v>430</v>
      </c>
      <c r="B77" s="1" t="s">
        <v>134</v>
      </c>
      <c r="C77" s="3"/>
      <c r="E77" s="50">
        <v>1</v>
      </c>
      <c r="G77" s="90">
        <f t="shared" ref="G77:G122" si="2">C77*E77</f>
        <v>0</v>
      </c>
    </row>
    <row r="78" spans="1:7" x14ac:dyDescent="0.3">
      <c r="A78" s="9" t="s">
        <v>431</v>
      </c>
      <c r="B78" s="1" t="s">
        <v>134</v>
      </c>
      <c r="C78" s="3"/>
      <c r="E78" s="50">
        <v>2</v>
      </c>
      <c r="G78" s="90">
        <f t="shared" si="2"/>
        <v>0</v>
      </c>
    </row>
    <row r="79" spans="1:7" x14ac:dyDescent="0.3">
      <c r="A79" s="9" t="s">
        <v>432</v>
      </c>
      <c r="B79" s="1" t="s">
        <v>134</v>
      </c>
      <c r="C79" s="3"/>
      <c r="E79" s="50">
        <v>17</v>
      </c>
      <c r="G79" s="90">
        <f t="shared" si="2"/>
        <v>0</v>
      </c>
    </row>
    <row r="80" spans="1:7" x14ac:dyDescent="0.3">
      <c r="A80" s="9" t="s">
        <v>433</v>
      </c>
      <c r="B80" s="1" t="s">
        <v>134</v>
      </c>
      <c r="C80" s="3"/>
      <c r="E80" s="50">
        <v>21</v>
      </c>
      <c r="G80" s="90">
        <f t="shared" si="2"/>
        <v>0</v>
      </c>
    </row>
    <row r="81" spans="1:7" x14ac:dyDescent="0.3">
      <c r="A81" s="9" t="s">
        <v>488</v>
      </c>
      <c r="B81" s="1" t="s">
        <v>134</v>
      </c>
      <c r="C81" s="3"/>
      <c r="E81" s="50">
        <v>4</v>
      </c>
      <c r="G81" s="90">
        <f t="shared" si="2"/>
        <v>0</v>
      </c>
    </row>
    <row r="82" spans="1:7" x14ac:dyDescent="0.3">
      <c r="A82" s="9" t="s">
        <v>434</v>
      </c>
      <c r="B82" s="1" t="s">
        <v>134</v>
      </c>
      <c r="C82" s="3"/>
      <c r="E82" s="50">
        <v>14</v>
      </c>
      <c r="G82" s="90">
        <f t="shared" si="2"/>
        <v>0</v>
      </c>
    </row>
    <row r="83" spans="1:7" x14ac:dyDescent="0.3">
      <c r="A83" s="9" t="s">
        <v>435</v>
      </c>
      <c r="B83" s="1" t="s">
        <v>134</v>
      </c>
      <c r="C83" s="3"/>
      <c r="E83" s="50">
        <v>19</v>
      </c>
      <c r="G83" s="90">
        <f t="shared" si="2"/>
        <v>0</v>
      </c>
    </row>
    <row r="84" spans="1:7" x14ac:dyDescent="0.3">
      <c r="A84" s="9" t="s">
        <v>436</v>
      </c>
      <c r="B84" s="1" t="s">
        <v>134</v>
      </c>
      <c r="C84" s="3"/>
      <c r="E84" s="50">
        <v>8</v>
      </c>
      <c r="G84" s="90">
        <f t="shared" si="2"/>
        <v>0</v>
      </c>
    </row>
    <row r="85" spans="1:7" x14ac:dyDescent="0.3">
      <c r="A85" s="9" t="s">
        <v>437</v>
      </c>
      <c r="B85" s="1" t="s">
        <v>134</v>
      </c>
      <c r="C85" s="3"/>
      <c r="E85" s="50">
        <v>12</v>
      </c>
      <c r="G85" s="90">
        <f t="shared" si="2"/>
        <v>0</v>
      </c>
    </row>
    <row r="86" spans="1:7" x14ac:dyDescent="0.3">
      <c r="A86" s="9" t="s">
        <v>438</v>
      </c>
      <c r="B86" s="1" t="s">
        <v>134</v>
      </c>
      <c r="C86" s="3"/>
      <c r="E86" s="50">
        <v>12</v>
      </c>
      <c r="G86" s="90">
        <f t="shared" si="2"/>
        <v>0</v>
      </c>
    </row>
    <row r="87" spans="1:7" ht="15.75" customHeight="1" x14ac:dyDescent="0.3">
      <c r="A87" s="9" t="s">
        <v>439</v>
      </c>
      <c r="B87" s="1" t="s">
        <v>134</v>
      </c>
      <c r="C87" s="3"/>
      <c r="E87" s="50">
        <v>3</v>
      </c>
      <c r="G87" s="90">
        <f t="shared" si="2"/>
        <v>0</v>
      </c>
    </row>
    <row r="88" spans="1:7" x14ac:dyDescent="0.3">
      <c r="A88" s="9" t="s">
        <v>440</v>
      </c>
      <c r="B88" s="1" t="s">
        <v>134</v>
      </c>
      <c r="C88" s="3"/>
      <c r="E88" s="50">
        <v>22</v>
      </c>
      <c r="G88" s="90">
        <f t="shared" si="2"/>
        <v>0</v>
      </c>
    </row>
    <row r="89" spans="1:7" x14ac:dyDescent="0.3">
      <c r="A89" s="9" t="s">
        <v>441</v>
      </c>
      <c r="B89" s="1" t="s">
        <v>134</v>
      </c>
      <c r="C89" s="3"/>
      <c r="E89" s="50">
        <v>23</v>
      </c>
      <c r="G89" s="90">
        <f t="shared" si="2"/>
        <v>0</v>
      </c>
    </row>
    <row r="90" spans="1:7" x14ac:dyDescent="0.3">
      <c r="A90" s="9" t="s">
        <v>442</v>
      </c>
      <c r="B90" s="1" t="s">
        <v>134</v>
      </c>
      <c r="C90" s="3"/>
      <c r="E90" s="50">
        <v>1</v>
      </c>
      <c r="G90" s="90">
        <f t="shared" si="2"/>
        <v>0</v>
      </c>
    </row>
    <row r="91" spans="1:7" x14ac:dyDescent="0.3">
      <c r="A91" s="9" t="s">
        <v>443</v>
      </c>
      <c r="B91" s="1" t="s">
        <v>134</v>
      </c>
      <c r="C91" s="3"/>
      <c r="E91" s="50">
        <v>11</v>
      </c>
      <c r="G91" s="90">
        <f t="shared" si="2"/>
        <v>0</v>
      </c>
    </row>
    <row r="92" spans="1:7" x14ac:dyDescent="0.3">
      <c r="A92" s="9" t="s">
        <v>444</v>
      </c>
      <c r="B92" s="1" t="s">
        <v>134</v>
      </c>
      <c r="C92" s="3"/>
      <c r="E92" s="50">
        <v>13</v>
      </c>
      <c r="G92" s="90">
        <f t="shared" si="2"/>
        <v>0</v>
      </c>
    </row>
    <row r="93" spans="1:7" x14ac:dyDescent="0.3">
      <c r="A93" s="9" t="s">
        <v>445</v>
      </c>
      <c r="B93" s="1" t="s">
        <v>134</v>
      </c>
      <c r="C93" s="3"/>
      <c r="E93" s="50">
        <v>3</v>
      </c>
      <c r="G93" s="90">
        <f t="shared" si="2"/>
        <v>0</v>
      </c>
    </row>
    <row r="94" spans="1:7" x14ac:dyDescent="0.3">
      <c r="A94" s="9" t="s">
        <v>446</v>
      </c>
      <c r="B94" s="1" t="s">
        <v>134</v>
      </c>
      <c r="C94" s="3"/>
      <c r="E94" s="50">
        <v>11</v>
      </c>
      <c r="G94" s="90">
        <f t="shared" si="2"/>
        <v>0</v>
      </c>
    </row>
    <row r="95" spans="1:7" x14ac:dyDescent="0.3">
      <c r="A95" s="9" t="s">
        <v>447</v>
      </c>
      <c r="B95" s="1" t="s">
        <v>134</v>
      </c>
      <c r="C95" s="3"/>
      <c r="E95" s="50">
        <v>1</v>
      </c>
      <c r="G95" s="90">
        <f t="shared" si="2"/>
        <v>0</v>
      </c>
    </row>
    <row r="96" spans="1:7" x14ac:dyDescent="0.3">
      <c r="A96" s="9" t="s">
        <v>448</v>
      </c>
      <c r="B96" s="1" t="s">
        <v>134</v>
      </c>
      <c r="C96" s="3"/>
      <c r="E96" s="50">
        <v>4</v>
      </c>
      <c r="G96" s="90">
        <f t="shared" si="2"/>
        <v>0</v>
      </c>
    </row>
    <row r="97" spans="1:7" x14ac:dyDescent="0.3">
      <c r="A97" s="9" t="s">
        <v>449</v>
      </c>
      <c r="B97" s="1" t="s">
        <v>134</v>
      </c>
      <c r="C97" s="3"/>
      <c r="E97" s="50">
        <v>7</v>
      </c>
      <c r="G97" s="90">
        <f t="shared" si="2"/>
        <v>0</v>
      </c>
    </row>
    <row r="98" spans="1:7" x14ac:dyDescent="0.3">
      <c r="A98" s="9" t="s">
        <v>450</v>
      </c>
      <c r="B98" s="1" t="s">
        <v>134</v>
      </c>
      <c r="C98" s="3"/>
      <c r="E98" s="50">
        <v>3</v>
      </c>
      <c r="G98" s="90">
        <f t="shared" si="2"/>
        <v>0</v>
      </c>
    </row>
    <row r="99" spans="1:7" x14ac:dyDescent="0.3">
      <c r="A99" s="9" t="s">
        <v>451</v>
      </c>
      <c r="B99" s="1" t="s">
        <v>134</v>
      </c>
      <c r="C99" s="3"/>
      <c r="E99" s="50">
        <v>3</v>
      </c>
      <c r="G99" s="90">
        <f t="shared" si="2"/>
        <v>0</v>
      </c>
    </row>
    <row r="100" spans="1:7" x14ac:dyDescent="0.3">
      <c r="A100" s="9" t="s">
        <v>452</v>
      </c>
      <c r="B100" s="1" t="s">
        <v>134</v>
      </c>
      <c r="C100" s="3"/>
      <c r="E100" s="50">
        <v>4</v>
      </c>
      <c r="G100" s="90">
        <f t="shared" si="2"/>
        <v>0</v>
      </c>
    </row>
    <row r="101" spans="1:7" x14ac:dyDescent="0.3">
      <c r="A101" s="9" t="s">
        <v>213</v>
      </c>
      <c r="B101" s="1" t="s">
        <v>134</v>
      </c>
      <c r="C101" s="3"/>
      <c r="D101"/>
      <c r="E101" s="50">
        <v>5</v>
      </c>
      <c r="G101" s="90">
        <f t="shared" si="2"/>
        <v>0</v>
      </c>
    </row>
    <row r="102" spans="1:7" x14ac:dyDescent="0.3">
      <c r="A102" s="9" t="s">
        <v>214</v>
      </c>
      <c r="B102" s="1" t="s">
        <v>134</v>
      </c>
      <c r="C102" s="3"/>
      <c r="D102"/>
      <c r="E102" s="50">
        <v>1</v>
      </c>
      <c r="G102" s="90">
        <f t="shared" si="2"/>
        <v>0</v>
      </c>
    </row>
    <row r="103" spans="1:7" x14ac:dyDescent="0.3">
      <c r="A103" s="9" t="s">
        <v>215</v>
      </c>
      <c r="B103" s="1" t="s">
        <v>134</v>
      </c>
      <c r="C103" s="3"/>
      <c r="D103"/>
      <c r="E103" s="50">
        <v>2</v>
      </c>
      <c r="G103" s="90">
        <f t="shared" si="2"/>
        <v>0</v>
      </c>
    </row>
    <row r="104" spans="1:7" x14ac:dyDescent="0.3">
      <c r="A104" s="9" t="s">
        <v>216</v>
      </c>
      <c r="B104" s="1" t="s">
        <v>134</v>
      </c>
      <c r="C104" s="3"/>
      <c r="D104"/>
      <c r="E104" s="50">
        <v>5</v>
      </c>
      <c r="G104" s="90">
        <f t="shared" si="2"/>
        <v>0</v>
      </c>
    </row>
    <row r="105" spans="1:7" x14ac:dyDescent="0.3">
      <c r="A105" s="9" t="s">
        <v>217</v>
      </c>
      <c r="B105" s="1" t="s">
        <v>134</v>
      </c>
      <c r="C105" s="3"/>
      <c r="D105"/>
      <c r="E105" s="50">
        <v>8</v>
      </c>
      <c r="G105" s="90">
        <f t="shared" si="2"/>
        <v>0</v>
      </c>
    </row>
    <row r="106" spans="1:7" x14ac:dyDescent="0.3">
      <c r="A106" s="9" t="s">
        <v>218</v>
      </c>
      <c r="B106" s="1" t="s">
        <v>134</v>
      </c>
      <c r="C106" s="3"/>
      <c r="D106"/>
      <c r="E106" s="50">
        <v>2</v>
      </c>
      <c r="G106" s="90">
        <f t="shared" si="2"/>
        <v>0</v>
      </c>
    </row>
    <row r="107" spans="1:7" x14ac:dyDescent="0.3">
      <c r="A107" s="9" t="s">
        <v>219</v>
      </c>
      <c r="B107" s="1" t="s">
        <v>134</v>
      </c>
      <c r="C107" s="3"/>
      <c r="D107"/>
      <c r="E107" s="50">
        <v>4</v>
      </c>
      <c r="G107" s="90">
        <f t="shared" si="2"/>
        <v>0</v>
      </c>
    </row>
    <row r="108" spans="1:7" x14ac:dyDescent="0.3">
      <c r="A108" s="9" t="s">
        <v>220</v>
      </c>
      <c r="B108" s="1" t="s">
        <v>134</v>
      </c>
      <c r="C108" s="3"/>
      <c r="D108"/>
      <c r="E108" s="50">
        <v>4</v>
      </c>
      <c r="G108" s="90">
        <f t="shared" si="2"/>
        <v>0</v>
      </c>
    </row>
    <row r="109" spans="1:7" x14ac:dyDescent="0.3">
      <c r="A109" s="9" t="s">
        <v>221</v>
      </c>
      <c r="B109" s="1" t="s">
        <v>134</v>
      </c>
      <c r="C109" s="3"/>
      <c r="D109"/>
      <c r="E109" s="50">
        <v>4</v>
      </c>
      <c r="G109" s="90">
        <f t="shared" si="2"/>
        <v>0</v>
      </c>
    </row>
    <row r="110" spans="1:7" x14ac:dyDescent="0.3">
      <c r="A110" s="9" t="s">
        <v>222</v>
      </c>
      <c r="B110" s="1" t="s">
        <v>134</v>
      </c>
      <c r="C110" s="3"/>
      <c r="D110"/>
      <c r="E110" s="50">
        <v>4</v>
      </c>
      <c r="G110" s="90">
        <f t="shared" si="2"/>
        <v>0</v>
      </c>
    </row>
    <row r="111" spans="1:7" x14ac:dyDescent="0.3">
      <c r="A111" s="9" t="s">
        <v>223</v>
      </c>
      <c r="B111" s="1" t="s">
        <v>134</v>
      </c>
      <c r="C111" s="3"/>
      <c r="D111"/>
      <c r="E111" s="50">
        <v>4</v>
      </c>
      <c r="G111" s="90">
        <f t="shared" si="2"/>
        <v>0</v>
      </c>
    </row>
    <row r="112" spans="1:7" x14ac:dyDescent="0.3">
      <c r="A112" s="9" t="s">
        <v>224</v>
      </c>
      <c r="B112" s="1" t="s">
        <v>134</v>
      </c>
      <c r="C112" s="3"/>
      <c r="D112"/>
      <c r="E112" s="50">
        <v>4</v>
      </c>
      <c r="G112" s="90">
        <f t="shared" si="2"/>
        <v>0</v>
      </c>
    </row>
    <row r="113" spans="1:7" x14ac:dyDescent="0.3">
      <c r="A113" s="9" t="s">
        <v>225</v>
      </c>
      <c r="B113" s="1" t="s">
        <v>134</v>
      </c>
      <c r="C113" s="3"/>
      <c r="D113"/>
      <c r="E113" s="50">
        <v>4</v>
      </c>
      <c r="G113" s="90">
        <f t="shared" si="2"/>
        <v>0</v>
      </c>
    </row>
    <row r="114" spans="1:7" x14ac:dyDescent="0.3">
      <c r="A114" s="9" t="s">
        <v>226</v>
      </c>
      <c r="B114" s="1" t="s">
        <v>134</v>
      </c>
      <c r="C114" s="3"/>
      <c r="D114"/>
      <c r="E114" s="50">
        <v>4</v>
      </c>
      <c r="G114" s="90">
        <f t="shared" si="2"/>
        <v>0</v>
      </c>
    </row>
    <row r="115" spans="1:7" x14ac:dyDescent="0.3">
      <c r="A115" s="9" t="s">
        <v>227</v>
      </c>
      <c r="B115" s="1" t="s">
        <v>134</v>
      </c>
      <c r="C115" s="3"/>
      <c r="D115"/>
      <c r="E115" s="50">
        <v>4</v>
      </c>
      <c r="G115" s="90">
        <f t="shared" si="2"/>
        <v>0</v>
      </c>
    </row>
    <row r="116" spans="1:7" x14ac:dyDescent="0.3">
      <c r="A116" s="9" t="s">
        <v>228</v>
      </c>
      <c r="B116" s="1" t="s">
        <v>134</v>
      </c>
      <c r="C116" s="3"/>
      <c r="D116"/>
      <c r="E116" s="50">
        <v>4</v>
      </c>
      <c r="G116" s="90">
        <f t="shared" si="2"/>
        <v>0</v>
      </c>
    </row>
    <row r="117" spans="1:7" x14ac:dyDescent="0.3">
      <c r="A117" s="9" t="s">
        <v>229</v>
      </c>
      <c r="B117" s="1" t="s">
        <v>134</v>
      </c>
      <c r="C117" s="3"/>
      <c r="D117"/>
      <c r="E117" s="50">
        <v>1</v>
      </c>
      <c r="G117" s="90">
        <f t="shared" si="2"/>
        <v>0</v>
      </c>
    </row>
    <row r="118" spans="1:7" x14ac:dyDescent="0.3">
      <c r="A118" s="7" t="s">
        <v>479</v>
      </c>
      <c r="B118" s="1" t="s">
        <v>134</v>
      </c>
      <c r="C118" s="3"/>
      <c r="D118"/>
      <c r="E118" s="50">
        <v>1</v>
      </c>
      <c r="G118" s="90">
        <f t="shared" si="2"/>
        <v>0</v>
      </c>
    </row>
    <row r="119" spans="1:7" x14ac:dyDescent="0.3">
      <c r="A119" s="9" t="s">
        <v>230</v>
      </c>
      <c r="B119" s="1" t="s">
        <v>134</v>
      </c>
      <c r="C119" s="3"/>
      <c r="D119"/>
      <c r="E119" s="50">
        <v>1</v>
      </c>
      <c r="G119" s="90">
        <f t="shared" si="2"/>
        <v>0</v>
      </c>
    </row>
    <row r="120" spans="1:7" x14ac:dyDescent="0.3">
      <c r="A120" s="9" t="s">
        <v>231</v>
      </c>
      <c r="B120" s="1" t="s">
        <v>134</v>
      </c>
      <c r="C120" s="3"/>
      <c r="D120"/>
      <c r="E120" s="50">
        <v>1</v>
      </c>
      <c r="G120" s="90">
        <f t="shared" si="2"/>
        <v>0</v>
      </c>
    </row>
    <row r="121" spans="1:7" x14ac:dyDescent="0.3">
      <c r="A121" s="9" t="s">
        <v>480</v>
      </c>
      <c r="B121" s="1" t="s">
        <v>134</v>
      </c>
      <c r="D121"/>
      <c r="E121" s="50">
        <v>1</v>
      </c>
      <c r="G121" s="90">
        <f t="shared" si="2"/>
        <v>0</v>
      </c>
    </row>
    <row r="122" spans="1:7" x14ac:dyDescent="0.3">
      <c r="A122" s="9" t="s">
        <v>468</v>
      </c>
      <c r="B122" s="1" t="s">
        <v>134</v>
      </c>
      <c r="C122" s="3"/>
      <c r="D122"/>
      <c r="E122" s="50">
        <v>1</v>
      </c>
      <c r="G122" s="90">
        <f t="shared" si="2"/>
        <v>0</v>
      </c>
    </row>
    <row r="123" spans="1:7" x14ac:dyDescent="0.3">
      <c r="A123" s="9"/>
      <c r="B123" s="1"/>
      <c r="C123" s="3"/>
      <c r="E123" s="50"/>
    </row>
    <row r="124" spans="1:7" ht="15.75" customHeight="1" thickBot="1" x14ac:dyDescent="0.35">
      <c r="A124" s="38" t="s">
        <v>152</v>
      </c>
      <c r="B124" s="118" t="s">
        <v>163</v>
      </c>
      <c r="C124" s="119" t="s">
        <v>164</v>
      </c>
      <c r="E124" s="96" t="s">
        <v>483</v>
      </c>
      <c r="G124" s="112" t="s">
        <v>493</v>
      </c>
    </row>
    <row r="125" spans="1:7" x14ac:dyDescent="0.3">
      <c r="A125" s="10" t="s">
        <v>161</v>
      </c>
      <c r="B125" s="101"/>
      <c r="C125" s="103"/>
      <c r="E125" s="97"/>
      <c r="G125" s="113"/>
    </row>
    <row r="126" spans="1:7" x14ac:dyDescent="0.3">
      <c r="A126" s="11" t="s">
        <v>453</v>
      </c>
      <c r="B126" s="1" t="s">
        <v>97</v>
      </c>
      <c r="C126" s="3"/>
      <c r="E126" s="50">
        <v>4</v>
      </c>
      <c r="G126" s="90">
        <f>C125*E125</f>
        <v>0</v>
      </c>
    </row>
    <row r="127" spans="1:7" x14ac:dyDescent="0.3">
      <c r="A127" s="11" t="s">
        <v>454</v>
      </c>
      <c r="B127" s="1" t="s">
        <v>167</v>
      </c>
      <c r="C127" s="3"/>
      <c r="E127" s="50">
        <v>3</v>
      </c>
      <c r="G127" s="90">
        <f t="shared" ref="G127:G129" si="3">C126*E126</f>
        <v>0</v>
      </c>
    </row>
    <row r="128" spans="1:7" x14ac:dyDescent="0.3">
      <c r="A128" s="11" t="s">
        <v>455</v>
      </c>
      <c r="B128" s="1" t="s">
        <v>167</v>
      </c>
      <c r="C128" s="3"/>
      <c r="E128" s="50">
        <v>1</v>
      </c>
      <c r="G128" s="90">
        <f t="shared" si="3"/>
        <v>0</v>
      </c>
    </row>
    <row r="129" spans="1:7" x14ac:dyDescent="0.3">
      <c r="A129" s="11" t="s">
        <v>456</v>
      </c>
      <c r="B129" s="1" t="s">
        <v>167</v>
      </c>
      <c r="C129" s="3"/>
      <c r="E129" s="50">
        <v>1</v>
      </c>
      <c r="G129" s="90">
        <f t="shared" si="3"/>
        <v>0</v>
      </c>
    </row>
    <row r="130" spans="1:7" x14ac:dyDescent="0.3">
      <c r="A130" s="11"/>
      <c r="B130" s="1"/>
      <c r="C130" s="3"/>
      <c r="E130" s="68"/>
    </row>
    <row r="131" spans="1:7" ht="39" customHeight="1" x14ac:dyDescent="0.3">
      <c r="A131" s="8" t="s">
        <v>162</v>
      </c>
      <c r="B131" s="22" t="s">
        <v>163</v>
      </c>
      <c r="C131" s="22" t="s">
        <v>164</v>
      </c>
      <c r="E131" s="69" t="s">
        <v>483</v>
      </c>
      <c r="G131" s="69" t="s">
        <v>493</v>
      </c>
    </row>
    <row r="132" spans="1:7" x14ac:dyDescent="0.3">
      <c r="A132" s="9" t="s">
        <v>158</v>
      </c>
      <c r="B132" s="1" t="s">
        <v>159</v>
      </c>
      <c r="C132" s="3"/>
      <c r="E132" s="50">
        <v>250</v>
      </c>
      <c r="G132" s="90">
        <f t="shared" ref="G132" si="4">C132*E132</f>
        <v>0</v>
      </c>
    </row>
    <row r="133" spans="1:7" x14ac:dyDescent="0.3">
      <c r="A133" s="9"/>
      <c r="B133" s="1"/>
      <c r="C133" s="3"/>
      <c r="E133" s="68"/>
    </row>
    <row r="134" spans="1:7" ht="27.6" x14ac:dyDescent="0.3">
      <c r="A134" s="10" t="s">
        <v>161</v>
      </c>
      <c r="B134" s="22" t="s">
        <v>163</v>
      </c>
      <c r="C134" s="22" t="s">
        <v>164</v>
      </c>
      <c r="E134" s="69" t="s">
        <v>483</v>
      </c>
      <c r="G134" s="69" t="s">
        <v>493</v>
      </c>
    </row>
    <row r="135" spans="1:7" x14ac:dyDescent="0.3">
      <c r="A135" s="11" t="s">
        <v>457</v>
      </c>
      <c r="B135" s="1" t="s">
        <v>274</v>
      </c>
      <c r="C135" s="3"/>
      <c r="E135" s="72">
        <v>90</v>
      </c>
      <c r="G135" s="90">
        <f t="shared" ref="G135:G142" si="5">C135*E135</f>
        <v>0</v>
      </c>
    </row>
    <row r="136" spans="1:7" x14ac:dyDescent="0.3">
      <c r="A136" s="11" t="s">
        <v>458</v>
      </c>
      <c r="B136" s="1" t="s">
        <v>274</v>
      </c>
      <c r="C136" s="3"/>
      <c r="E136" s="72">
        <v>21</v>
      </c>
      <c r="G136" s="90">
        <f t="shared" si="5"/>
        <v>0</v>
      </c>
    </row>
    <row r="137" spans="1:7" x14ac:dyDescent="0.3">
      <c r="A137" s="11" t="s">
        <v>459</v>
      </c>
      <c r="B137" s="1" t="s">
        <v>274</v>
      </c>
      <c r="C137" s="3"/>
      <c r="E137" s="72">
        <v>7</v>
      </c>
      <c r="G137" s="90">
        <f t="shared" si="5"/>
        <v>0</v>
      </c>
    </row>
    <row r="138" spans="1:7" x14ac:dyDescent="0.3">
      <c r="A138" s="11" t="s">
        <v>460</v>
      </c>
      <c r="B138" s="1" t="s">
        <v>274</v>
      </c>
      <c r="C138" s="3"/>
      <c r="E138" s="72">
        <v>2</v>
      </c>
      <c r="G138" s="90">
        <f t="shared" si="5"/>
        <v>0</v>
      </c>
    </row>
    <row r="139" spans="1:7" x14ac:dyDescent="0.3">
      <c r="A139" s="11" t="s">
        <v>461</v>
      </c>
      <c r="B139" s="1" t="s">
        <v>274</v>
      </c>
      <c r="C139" s="3"/>
      <c r="E139" s="72">
        <v>18</v>
      </c>
      <c r="G139" s="90">
        <f t="shared" si="5"/>
        <v>0</v>
      </c>
    </row>
    <row r="140" spans="1:7" x14ac:dyDescent="0.3">
      <c r="A140" s="11" t="s">
        <v>462</v>
      </c>
      <c r="B140" s="1" t="s">
        <v>274</v>
      </c>
      <c r="C140" s="3"/>
      <c r="E140" s="72">
        <v>2</v>
      </c>
      <c r="G140" s="90">
        <f t="shared" si="5"/>
        <v>0</v>
      </c>
    </row>
    <row r="141" spans="1:7" x14ac:dyDescent="0.3">
      <c r="A141" s="11" t="s">
        <v>463</v>
      </c>
      <c r="B141" s="1" t="s">
        <v>274</v>
      </c>
      <c r="C141" s="3"/>
      <c r="E141" s="72">
        <v>2</v>
      </c>
      <c r="G141" s="90">
        <f t="shared" si="5"/>
        <v>0</v>
      </c>
    </row>
    <row r="142" spans="1:7" x14ac:dyDescent="0.3">
      <c r="A142" s="11" t="s">
        <v>464</v>
      </c>
      <c r="B142" s="1" t="s">
        <v>274</v>
      </c>
      <c r="C142" s="3"/>
      <c r="E142" s="68">
        <v>1</v>
      </c>
      <c r="G142" s="90">
        <f t="shared" si="5"/>
        <v>0</v>
      </c>
    </row>
    <row r="143" spans="1:7" x14ac:dyDescent="0.3">
      <c r="E143" s="68"/>
      <c r="G143" s="51"/>
    </row>
    <row r="144" spans="1:7" s="2" customFormat="1" ht="27" customHeight="1" x14ac:dyDescent="0.25">
      <c r="A144" s="63" t="s">
        <v>153</v>
      </c>
      <c r="B144" s="64"/>
      <c r="C144" s="22" t="s">
        <v>469</v>
      </c>
      <c r="E144" s="69" t="s">
        <v>490</v>
      </c>
      <c r="G144" s="69" t="s">
        <v>493</v>
      </c>
    </row>
    <row r="145" spans="1:7" s="2" customFormat="1" ht="13.8" x14ac:dyDescent="0.25">
      <c r="A145" s="11" t="s">
        <v>154</v>
      </c>
      <c r="B145" s="65"/>
      <c r="C145" s="1"/>
      <c r="E145" s="72">
        <v>1</v>
      </c>
      <c r="G145" s="90">
        <f t="shared" ref="G145:G151" si="6">C145*E145</f>
        <v>0</v>
      </c>
    </row>
    <row r="146" spans="1:7" s="2" customFormat="1" ht="13.8" x14ac:dyDescent="0.25">
      <c r="A146" s="11" t="s">
        <v>155</v>
      </c>
      <c r="B146" s="65"/>
      <c r="C146" s="1"/>
      <c r="E146" s="72">
        <v>1</v>
      </c>
      <c r="G146" s="90">
        <f t="shared" si="6"/>
        <v>0</v>
      </c>
    </row>
    <row r="147" spans="1:7" s="2" customFormat="1" ht="13.8" x14ac:dyDescent="0.25">
      <c r="A147" s="11" t="s">
        <v>481</v>
      </c>
      <c r="B147" s="1"/>
      <c r="C147" s="1"/>
      <c r="E147" s="72">
        <v>70</v>
      </c>
      <c r="G147" s="90">
        <f t="shared" si="6"/>
        <v>0</v>
      </c>
    </row>
    <row r="148" spans="1:7" s="2" customFormat="1" ht="27.6" x14ac:dyDescent="0.25">
      <c r="A148" s="11" t="s">
        <v>482</v>
      </c>
      <c r="B148" s="1"/>
      <c r="C148" s="1"/>
      <c r="E148" s="72">
        <v>1</v>
      </c>
      <c r="G148" s="90">
        <f t="shared" si="6"/>
        <v>0</v>
      </c>
    </row>
    <row r="149" spans="1:7" s="2" customFormat="1" ht="13.8" x14ac:dyDescent="0.25">
      <c r="A149" s="94" t="s">
        <v>156</v>
      </c>
      <c r="B149" s="95"/>
      <c r="C149" s="95"/>
      <c r="E149" s="72">
        <v>1</v>
      </c>
      <c r="G149" s="90">
        <f t="shared" si="6"/>
        <v>0</v>
      </c>
    </row>
    <row r="150" spans="1:7" s="2" customFormat="1" ht="13.8" x14ac:dyDescent="0.25">
      <c r="A150" s="94" t="s">
        <v>470</v>
      </c>
      <c r="B150" s="95"/>
      <c r="C150" s="95"/>
      <c r="E150" s="72">
        <v>1</v>
      </c>
      <c r="G150" s="90">
        <f t="shared" si="6"/>
        <v>0</v>
      </c>
    </row>
    <row r="151" spans="1:7" s="2" customFormat="1" ht="13.8" x14ac:dyDescent="0.25">
      <c r="A151" s="94" t="s">
        <v>471</v>
      </c>
      <c r="B151" s="95"/>
      <c r="C151" s="95"/>
      <c r="E151" s="72">
        <v>1</v>
      </c>
      <c r="G151" s="90">
        <f t="shared" si="6"/>
        <v>0</v>
      </c>
    </row>
    <row r="152" spans="1:7" x14ac:dyDescent="0.3">
      <c r="D152"/>
    </row>
    <row r="153" spans="1:7" s="2" customFormat="1" ht="13.8" x14ac:dyDescent="0.25">
      <c r="A153" s="98"/>
      <c r="B153" s="99"/>
      <c r="C153" s="99"/>
      <c r="D153" s="34"/>
      <c r="E153" s="71"/>
    </row>
    <row r="154" spans="1:7" s="2" customFormat="1" ht="13.8" x14ac:dyDescent="0.25">
      <c r="A154" s="7"/>
      <c r="D154" s="34"/>
      <c r="E154" s="71"/>
    </row>
    <row r="155" spans="1:7" s="2" customFormat="1" ht="13.8" x14ac:dyDescent="0.25">
      <c r="A155" s="98"/>
      <c r="B155" s="99"/>
      <c r="C155" s="99"/>
      <c r="D155" s="34"/>
      <c r="E155" s="71"/>
    </row>
    <row r="156" spans="1:7" s="2" customFormat="1" ht="13.8" x14ac:dyDescent="0.25">
      <c r="A156" s="7"/>
      <c r="D156" s="34"/>
      <c r="E156" s="71"/>
    </row>
    <row r="157" spans="1:7" s="2" customFormat="1" ht="13.8" x14ac:dyDescent="0.25">
      <c r="A157" s="7"/>
      <c r="D157" s="34"/>
      <c r="E157" s="71"/>
    </row>
    <row r="158" spans="1:7" s="2" customFormat="1" ht="13.8" x14ac:dyDescent="0.25">
      <c r="A158" s="7"/>
      <c r="D158" s="34"/>
      <c r="E158" s="71"/>
    </row>
    <row r="159" spans="1:7" s="2" customFormat="1" ht="13.8" x14ac:dyDescent="0.25">
      <c r="A159" s="98"/>
      <c r="B159" s="99"/>
      <c r="C159" s="99"/>
      <c r="D159" s="34"/>
      <c r="E159" s="71"/>
    </row>
    <row r="160" spans="1:7" s="2" customFormat="1" ht="13.8" x14ac:dyDescent="0.25">
      <c r="A160" s="7"/>
      <c r="D160" s="34"/>
      <c r="E160" s="71"/>
    </row>
    <row r="161" spans="1:5" s="2" customFormat="1" ht="13.8" x14ac:dyDescent="0.25">
      <c r="A161" s="7"/>
      <c r="D161" s="34"/>
      <c r="E161" s="71"/>
    </row>
  </sheetData>
  <mergeCells count="25">
    <mergeCell ref="A2:C2"/>
    <mergeCell ref="A3:C3"/>
    <mergeCell ref="B4:B5"/>
    <mergeCell ref="C4:C5"/>
    <mergeCell ref="B11:B12"/>
    <mergeCell ref="C11:C12"/>
    <mergeCell ref="B35:B36"/>
    <mergeCell ref="C35:C36"/>
    <mergeCell ref="A39:C39"/>
    <mergeCell ref="A155:C155"/>
    <mergeCell ref="A159:C159"/>
    <mergeCell ref="B124:B125"/>
    <mergeCell ref="C124:C125"/>
    <mergeCell ref="A153:C153"/>
    <mergeCell ref="A149:C149"/>
    <mergeCell ref="A150:C150"/>
    <mergeCell ref="A151:C151"/>
    <mergeCell ref="G4:G5"/>
    <mergeCell ref="G11:G12"/>
    <mergeCell ref="G35:G36"/>
    <mergeCell ref="G124:G125"/>
    <mergeCell ref="E4:E5"/>
    <mergeCell ref="E11:E12"/>
    <mergeCell ref="E35:E36"/>
    <mergeCell ref="E124:E125"/>
  </mergeCells>
  <phoneticPr fontId="2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0C34-9200-4C85-BB9A-ECC9F7BC41A0}">
  <dimension ref="A1:G140"/>
  <sheetViews>
    <sheetView topLeftCell="A89" zoomScale="85" zoomScaleNormal="85" workbookViewId="0">
      <selection activeCell="E130" sqref="E130"/>
    </sheetView>
  </sheetViews>
  <sheetFormatPr defaultRowHeight="14.4" x14ac:dyDescent="0.3"/>
  <cols>
    <col min="1" max="1" width="56.44140625" style="7" customWidth="1"/>
    <col min="2" max="2" width="30" style="2" customWidth="1"/>
    <col min="3" max="3" width="37.5546875" customWidth="1"/>
    <col min="5" max="5" width="27" style="70" customWidth="1"/>
    <col min="7" max="7" width="25" bestFit="1" customWidth="1"/>
  </cols>
  <sheetData>
    <row r="1" spans="1:7" x14ac:dyDescent="0.3">
      <c r="G1" s="91" t="s">
        <v>494</v>
      </c>
    </row>
    <row r="2" spans="1:7" x14ac:dyDescent="0.3">
      <c r="A2" s="106" t="s">
        <v>157</v>
      </c>
      <c r="B2" s="106"/>
      <c r="C2" s="106"/>
      <c r="G2" s="92">
        <f>SUM(G6,G10:G14,G18:G22,G26:G27,G30:G36,G39:G91,G94:G104,G107:G120,G123:G129)</f>
        <v>0</v>
      </c>
    </row>
    <row r="3" spans="1:7" ht="15" thickBot="1" x14ac:dyDescent="0.35">
      <c r="A3" s="104" t="s">
        <v>168</v>
      </c>
      <c r="B3" s="105"/>
      <c r="C3" s="105"/>
    </row>
    <row r="4" spans="1:7" ht="15" thickBot="1" x14ac:dyDescent="0.35">
      <c r="A4" s="13" t="s">
        <v>152</v>
      </c>
      <c r="B4" s="100" t="s">
        <v>163</v>
      </c>
      <c r="C4" s="102" t="s">
        <v>164</v>
      </c>
      <c r="E4" s="96" t="s">
        <v>483</v>
      </c>
      <c r="G4" s="108" t="s">
        <v>493</v>
      </c>
    </row>
    <row r="5" spans="1:7" ht="28.2" x14ac:dyDescent="0.3">
      <c r="A5" s="10" t="s">
        <v>165</v>
      </c>
      <c r="B5" s="101"/>
      <c r="C5" s="103"/>
      <c r="E5" s="97"/>
      <c r="G5" s="109"/>
    </row>
    <row r="6" spans="1:7" x14ac:dyDescent="0.3">
      <c r="A6" s="9"/>
      <c r="B6" s="1"/>
      <c r="C6" s="3"/>
      <c r="E6" s="50"/>
      <c r="G6" s="90">
        <f>C6*E6</f>
        <v>0</v>
      </c>
    </row>
    <row r="7" spans="1:7" ht="15" thickBot="1" x14ac:dyDescent="0.35">
      <c r="E7" s="50"/>
    </row>
    <row r="8" spans="1:7" ht="15" thickBot="1" x14ac:dyDescent="0.35">
      <c r="A8" s="13" t="s">
        <v>152</v>
      </c>
      <c r="B8" s="100" t="s">
        <v>163</v>
      </c>
      <c r="C8" s="102" t="s">
        <v>164</v>
      </c>
      <c r="E8" s="96" t="s">
        <v>483</v>
      </c>
      <c r="G8" s="108" t="s">
        <v>493</v>
      </c>
    </row>
    <row r="9" spans="1:7" x14ac:dyDescent="0.3">
      <c r="A9" s="8" t="s">
        <v>166</v>
      </c>
      <c r="B9" s="101"/>
      <c r="C9" s="103"/>
      <c r="E9" s="97"/>
      <c r="G9" s="109"/>
    </row>
    <row r="10" spans="1:7" x14ac:dyDescent="0.3">
      <c r="A10" s="9"/>
      <c r="B10" s="1"/>
      <c r="C10" s="3"/>
      <c r="E10" s="50"/>
      <c r="G10" s="90">
        <f>C10*E10</f>
        <v>0</v>
      </c>
    </row>
    <row r="11" spans="1:7" x14ac:dyDescent="0.3">
      <c r="A11" s="9"/>
      <c r="B11" s="1"/>
      <c r="C11" s="3"/>
      <c r="E11" s="50"/>
      <c r="G11" s="90">
        <f t="shared" ref="G11:G14" si="0">C11*E11</f>
        <v>0</v>
      </c>
    </row>
    <row r="12" spans="1:7" x14ac:dyDescent="0.3">
      <c r="A12" s="9"/>
      <c r="B12" s="1"/>
      <c r="C12" s="3"/>
      <c r="E12" s="50"/>
      <c r="G12" s="90">
        <f t="shared" si="0"/>
        <v>0</v>
      </c>
    </row>
    <row r="13" spans="1:7" x14ac:dyDescent="0.3">
      <c r="A13" s="9"/>
      <c r="B13" s="1"/>
      <c r="C13" s="3"/>
      <c r="E13" s="50"/>
      <c r="G13" s="90">
        <f t="shared" si="0"/>
        <v>0</v>
      </c>
    </row>
    <row r="14" spans="1:7" x14ac:dyDescent="0.3">
      <c r="A14" s="9"/>
      <c r="B14" s="1"/>
      <c r="C14" s="3"/>
      <c r="E14" s="50"/>
      <c r="G14" s="90">
        <f t="shared" si="0"/>
        <v>0</v>
      </c>
    </row>
    <row r="15" spans="1:7" ht="15" thickBot="1" x14ac:dyDescent="0.35">
      <c r="E15" s="50"/>
    </row>
    <row r="16" spans="1:7" ht="15" thickBot="1" x14ac:dyDescent="0.35">
      <c r="A16" s="13" t="s">
        <v>152</v>
      </c>
      <c r="B16" s="100" t="s">
        <v>163</v>
      </c>
      <c r="C16" s="102" t="s">
        <v>164</v>
      </c>
      <c r="E16" s="96" t="s">
        <v>483</v>
      </c>
      <c r="G16" s="108" t="s">
        <v>493</v>
      </c>
    </row>
    <row r="17" spans="1:7" x14ac:dyDescent="0.3">
      <c r="A17" s="10" t="s">
        <v>161</v>
      </c>
      <c r="B17" s="101"/>
      <c r="C17" s="103"/>
      <c r="E17" s="97"/>
      <c r="G17" s="109"/>
    </row>
    <row r="18" spans="1:7" x14ac:dyDescent="0.3">
      <c r="A18" s="9"/>
      <c r="B18" s="1"/>
      <c r="C18" s="3"/>
      <c r="E18" s="50"/>
      <c r="G18" s="90">
        <f>C18*E18</f>
        <v>0</v>
      </c>
    </row>
    <row r="19" spans="1:7" x14ac:dyDescent="0.3">
      <c r="A19" s="9"/>
      <c r="B19" s="1"/>
      <c r="C19" s="3"/>
      <c r="E19" s="50"/>
      <c r="G19" s="90">
        <f t="shared" ref="G19:G22" si="1">C19*E19</f>
        <v>0</v>
      </c>
    </row>
    <row r="20" spans="1:7" x14ac:dyDescent="0.3">
      <c r="A20" s="9"/>
      <c r="B20" s="1"/>
      <c r="C20" s="3"/>
      <c r="E20" s="50"/>
      <c r="G20" s="90">
        <f t="shared" si="1"/>
        <v>0</v>
      </c>
    </row>
    <row r="21" spans="1:7" x14ac:dyDescent="0.3">
      <c r="A21" s="9"/>
      <c r="B21" s="1"/>
      <c r="C21" s="3"/>
      <c r="E21" s="50"/>
      <c r="G21" s="90">
        <f t="shared" si="1"/>
        <v>0</v>
      </c>
    </row>
    <row r="22" spans="1:7" x14ac:dyDescent="0.3">
      <c r="A22" s="9"/>
      <c r="B22" s="1"/>
      <c r="C22" s="3"/>
      <c r="E22" s="50"/>
      <c r="G22" s="90">
        <f t="shared" si="1"/>
        <v>0</v>
      </c>
    </row>
    <row r="23" spans="1:7" ht="15" thickBot="1" x14ac:dyDescent="0.35">
      <c r="E23" s="50"/>
    </row>
    <row r="24" spans="1:7" ht="15" thickBot="1" x14ac:dyDescent="0.35">
      <c r="A24" s="13" t="s">
        <v>152</v>
      </c>
      <c r="B24" s="100" t="s">
        <v>163</v>
      </c>
      <c r="C24" s="102" t="s">
        <v>164</v>
      </c>
      <c r="E24" s="96" t="s">
        <v>483</v>
      </c>
      <c r="G24" s="108" t="s">
        <v>493</v>
      </c>
    </row>
    <row r="25" spans="1:7" ht="28.2" x14ac:dyDescent="0.3">
      <c r="A25" s="8" t="s">
        <v>162</v>
      </c>
      <c r="B25" s="101"/>
      <c r="C25" s="103"/>
      <c r="E25" s="97"/>
      <c r="G25" s="109"/>
    </row>
    <row r="26" spans="1:7" x14ac:dyDescent="0.3">
      <c r="A26" s="9"/>
      <c r="B26" s="1"/>
      <c r="C26" s="3"/>
      <c r="E26" s="50"/>
      <c r="G26" s="90">
        <f>C26*E26</f>
        <v>0</v>
      </c>
    </row>
    <row r="27" spans="1:7" x14ac:dyDescent="0.3">
      <c r="E27" s="50"/>
      <c r="G27" s="90">
        <f>C27*E27</f>
        <v>0</v>
      </c>
    </row>
    <row r="28" spans="1:7" x14ac:dyDescent="0.3">
      <c r="A28" s="104" t="s">
        <v>169</v>
      </c>
      <c r="B28" s="105"/>
      <c r="C28" s="105"/>
      <c r="E28" s="50"/>
    </row>
    <row r="29" spans="1:7" ht="30" customHeight="1" x14ac:dyDescent="0.3">
      <c r="A29" s="10" t="s">
        <v>165</v>
      </c>
      <c r="B29" s="77" t="s">
        <v>163</v>
      </c>
      <c r="C29" s="77" t="s">
        <v>164</v>
      </c>
      <c r="E29" s="69" t="s">
        <v>483</v>
      </c>
      <c r="G29" s="93" t="s">
        <v>493</v>
      </c>
    </row>
    <row r="30" spans="1:7" x14ac:dyDescent="0.3">
      <c r="A30" s="11" t="s">
        <v>333</v>
      </c>
      <c r="B30" s="1" t="s">
        <v>97</v>
      </c>
      <c r="C30" s="3"/>
      <c r="E30" s="50">
        <v>250</v>
      </c>
      <c r="G30" s="90">
        <f>C30*E30</f>
        <v>0</v>
      </c>
    </row>
    <row r="31" spans="1:7" x14ac:dyDescent="0.3">
      <c r="A31" s="11" t="s">
        <v>334</v>
      </c>
      <c r="B31" s="1" t="s">
        <v>97</v>
      </c>
      <c r="C31" s="3"/>
      <c r="E31" s="50">
        <v>250</v>
      </c>
      <c r="G31" s="90">
        <f>C31*E31</f>
        <v>0</v>
      </c>
    </row>
    <row r="32" spans="1:7" x14ac:dyDescent="0.3">
      <c r="A32" s="11" t="s">
        <v>335</v>
      </c>
      <c r="B32" s="1" t="s">
        <v>97</v>
      </c>
      <c r="C32" s="3"/>
      <c r="E32" s="50">
        <v>250</v>
      </c>
      <c r="G32" s="90">
        <f t="shared" ref="G32:G36" si="2">C32*E32</f>
        <v>0</v>
      </c>
    </row>
    <row r="33" spans="1:7" x14ac:dyDescent="0.3">
      <c r="A33" s="11" t="s">
        <v>336</v>
      </c>
      <c r="B33" s="1" t="s">
        <v>97</v>
      </c>
      <c r="C33" s="3"/>
      <c r="E33" s="50">
        <v>250</v>
      </c>
      <c r="G33" s="90">
        <f t="shared" si="2"/>
        <v>0</v>
      </c>
    </row>
    <row r="34" spans="1:7" x14ac:dyDescent="0.3">
      <c r="A34" s="11" t="s">
        <v>337</v>
      </c>
      <c r="B34" s="1" t="s">
        <v>114</v>
      </c>
      <c r="C34" s="3"/>
      <c r="E34" s="50">
        <v>15</v>
      </c>
      <c r="G34" s="90">
        <f t="shared" si="2"/>
        <v>0</v>
      </c>
    </row>
    <row r="35" spans="1:7" x14ac:dyDescent="0.3">
      <c r="A35" s="11" t="s">
        <v>338</v>
      </c>
      <c r="B35" s="1" t="s">
        <v>114</v>
      </c>
      <c r="C35" s="3"/>
      <c r="E35" s="50">
        <v>15</v>
      </c>
      <c r="G35" s="90">
        <f t="shared" si="2"/>
        <v>0</v>
      </c>
    </row>
    <row r="36" spans="1:7" x14ac:dyDescent="0.3">
      <c r="A36" s="74" t="s">
        <v>489</v>
      </c>
      <c r="B36" s="1" t="s">
        <v>97</v>
      </c>
      <c r="C36" s="75"/>
      <c r="E36" s="50">
        <v>100</v>
      </c>
      <c r="G36" s="90">
        <f t="shared" si="2"/>
        <v>0</v>
      </c>
    </row>
    <row r="37" spans="1:7" x14ac:dyDescent="0.3">
      <c r="A37" s="76"/>
      <c r="B37" s="15"/>
      <c r="C37" s="15"/>
      <c r="E37" s="50"/>
    </row>
    <row r="38" spans="1:7" ht="27.6" x14ac:dyDescent="0.3">
      <c r="A38" s="8" t="s">
        <v>160</v>
      </c>
      <c r="B38" s="77" t="s">
        <v>163</v>
      </c>
      <c r="C38" s="77" t="s">
        <v>164</v>
      </c>
      <c r="E38" s="69" t="s">
        <v>483</v>
      </c>
      <c r="G38" s="93" t="s">
        <v>493</v>
      </c>
    </row>
    <row r="39" spans="1:7" x14ac:dyDescent="0.3">
      <c r="A39" s="9" t="s">
        <v>339</v>
      </c>
      <c r="B39" s="1" t="s">
        <v>134</v>
      </c>
      <c r="C39" s="3"/>
      <c r="E39" s="50">
        <v>35</v>
      </c>
      <c r="G39" s="90">
        <f>C39*E39</f>
        <v>0</v>
      </c>
    </row>
    <row r="40" spans="1:7" x14ac:dyDescent="0.3">
      <c r="A40" s="9" t="s">
        <v>340</v>
      </c>
      <c r="B40" s="1" t="s">
        <v>134</v>
      </c>
      <c r="C40" s="3"/>
      <c r="E40" s="50">
        <v>50</v>
      </c>
      <c r="G40" s="90">
        <f t="shared" ref="G40:G91" si="3">C40*E40</f>
        <v>0</v>
      </c>
    </row>
    <row r="41" spans="1:7" x14ac:dyDescent="0.3">
      <c r="A41" s="9" t="s">
        <v>341</v>
      </c>
      <c r="B41" s="1" t="s">
        <v>134</v>
      </c>
      <c r="C41" s="3"/>
      <c r="E41" s="50">
        <v>18</v>
      </c>
      <c r="G41" s="90">
        <f t="shared" si="3"/>
        <v>0</v>
      </c>
    </row>
    <row r="42" spans="1:7" x14ac:dyDescent="0.3">
      <c r="A42" s="9" t="s">
        <v>342</v>
      </c>
      <c r="B42" s="1" t="s">
        <v>134</v>
      </c>
      <c r="C42" s="3"/>
      <c r="E42" s="50">
        <v>50</v>
      </c>
      <c r="G42" s="90">
        <f t="shared" si="3"/>
        <v>0</v>
      </c>
    </row>
    <row r="43" spans="1:7" x14ac:dyDescent="0.3">
      <c r="A43" s="9" t="s">
        <v>343</v>
      </c>
      <c r="B43" s="1" t="s">
        <v>134</v>
      </c>
      <c r="C43" s="3"/>
      <c r="E43" s="50">
        <v>20</v>
      </c>
      <c r="G43" s="90">
        <f t="shared" si="3"/>
        <v>0</v>
      </c>
    </row>
    <row r="44" spans="1:7" x14ac:dyDescent="0.3">
      <c r="A44" s="9" t="s">
        <v>344</v>
      </c>
      <c r="B44" s="1" t="s">
        <v>134</v>
      </c>
      <c r="C44" s="3"/>
      <c r="E44" s="50">
        <v>25</v>
      </c>
      <c r="G44" s="90">
        <f t="shared" si="3"/>
        <v>0</v>
      </c>
    </row>
    <row r="45" spans="1:7" x14ac:dyDescent="0.3">
      <c r="A45" s="9" t="s">
        <v>345</v>
      </c>
      <c r="B45" s="1" t="s">
        <v>134</v>
      </c>
      <c r="C45" s="3"/>
      <c r="E45" s="50">
        <v>50</v>
      </c>
      <c r="G45" s="90">
        <f t="shared" si="3"/>
        <v>0</v>
      </c>
    </row>
    <row r="46" spans="1:7" x14ac:dyDescent="0.3">
      <c r="A46" s="9" t="s">
        <v>346</v>
      </c>
      <c r="B46" s="1" t="s">
        <v>134</v>
      </c>
      <c r="C46" s="3"/>
      <c r="E46" s="50">
        <v>50</v>
      </c>
      <c r="G46" s="90">
        <f t="shared" si="3"/>
        <v>0</v>
      </c>
    </row>
    <row r="47" spans="1:7" x14ac:dyDescent="0.3">
      <c r="A47" s="9" t="s">
        <v>347</v>
      </c>
      <c r="B47" s="1" t="s">
        <v>134</v>
      </c>
      <c r="C47" s="3"/>
      <c r="E47" s="50">
        <v>20</v>
      </c>
      <c r="G47" s="90">
        <f t="shared" si="3"/>
        <v>0</v>
      </c>
    </row>
    <row r="48" spans="1:7" x14ac:dyDescent="0.3">
      <c r="A48" s="9" t="s">
        <v>348</v>
      </c>
      <c r="B48" s="1" t="s">
        <v>134</v>
      </c>
      <c r="C48" s="3"/>
      <c r="E48" s="50">
        <v>20</v>
      </c>
      <c r="G48" s="90">
        <f t="shared" si="3"/>
        <v>0</v>
      </c>
    </row>
    <row r="49" spans="1:7" x14ac:dyDescent="0.3">
      <c r="A49" s="9" t="s">
        <v>349</v>
      </c>
      <c r="B49" s="1" t="s">
        <v>134</v>
      </c>
      <c r="C49" s="3"/>
      <c r="E49" s="50">
        <v>20</v>
      </c>
      <c r="G49" s="90">
        <f t="shared" si="3"/>
        <v>0</v>
      </c>
    </row>
    <row r="50" spans="1:7" x14ac:dyDescent="0.3">
      <c r="A50" s="9" t="s">
        <v>350</v>
      </c>
      <c r="B50" s="1" t="s">
        <v>134</v>
      </c>
      <c r="C50" s="3"/>
      <c r="E50" s="50">
        <v>20</v>
      </c>
      <c r="G50" s="90">
        <f t="shared" si="3"/>
        <v>0</v>
      </c>
    </row>
    <row r="51" spans="1:7" x14ac:dyDescent="0.3">
      <c r="A51" s="9" t="s">
        <v>351</v>
      </c>
      <c r="B51" s="1" t="s">
        <v>134</v>
      </c>
      <c r="C51" s="3"/>
      <c r="E51" s="50">
        <v>205</v>
      </c>
      <c r="G51" s="90">
        <f t="shared" si="3"/>
        <v>0</v>
      </c>
    </row>
    <row r="52" spans="1:7" x14ac:dyDescent="0.3">
      <c r="A52" s="9" t="s">
        <v>352</v>
      </c>
      <c r="B52" s="1" t="s">
        <v>134</v>
      </c>
      <c r="C52" s="3"/>
      <c r="E52" s="50">
        <v>65</v>
      </c>
      <c r="G52" s="90">
        <f t="shared" si="3"/>
        <v>0</v>
      </c>
    </row>
    <row r="53" spans="1:7" x14ac:dyDescent="0.3">
      <c r="A53" s="9" t="s">
        <v>353</v>
      </c>
      <c r="B53" s="1" t="s">
        <v>134</v>
      </c>
      <c r="C53" s="3"/>
      <c r="E53" s="50">
        <v>40</v>
      </c>
      <c r="G53" s="90">
        <f t="shared" si="3"/>
        <v>0</v>
      </c>
    </row>
    <row r="54" spans="1:7" x14ac:dyDescent="0.3">
      <c r="A54" s="9" t="s">
        <v>354</v>
      </c>
      <c r="B54" s="1" t="s">
        <v>134</v>
      </c>
      <c r="C54" s="3"/>
      <c r="E54" s="50">
        <v>15</v>
      </c>
      <c r="G54" s="90">
        <f t="shared" si="3"/>
        <v>0</v>
      </c>
    </row>
    <row r="55" spans="1:7" x14ac:dyDescent="0.3">
      <c r="A55" s="9" t="s">
        <v>355</v>
      </c>
      <c r="B55" s="1" t="s">
        <v>134</v>
      </c>
      <c r="C55" s="3"/>
      <c r="E55" s="50">
        <v>40</v>
      </c>
      <c r="G55" s="90">
        <f t="shared" si="3"/>
        <v>0</v>
      </c>
    </row>
    <row r="56" spans="1:7" x14ac:dyDescent="0.3">
      <c r="A56" s="9" t="s">
        <v>356</v>
      </c>
      <c r="B56" s="1" t="s">
        <v>134</v>
      </c>
      <c r="C56" s="3"/>
      <c r="E56" s="50">
        <v>15</v>
      </c>
      <c r="G56" s="90">
        <f t="shared" si="3"/>
        <v>0</v>
      </c>
    </row>
    <row r="57" spans="1:7" x14ac:dyDescent="0.3">
      <c r="A57" s="9" t="s">
        <v>357</v>
      </c>
      <c r="B57" s="1" t="s">
        <v>134</v>
      </c>
      <c r="C57" s="3"/>
      <c r="E57" s="50">
        <v>10</v>
      </c>
      <c r="G57" s="90">
        <f t="shared" si="3"/>
        <v>0</v>
      </c>
    </row>
    <row r="58" spans="1:7" x14ac:dyDescent="0.3">
      <c r="A58" s="9" t="s">
        <v>358</v>
      </c>
      <c r="B58" s="1" t="s">
        <v>134</v>
      </c>
      <c r="C58" s="3"/>
      <c r="E58" s="50">
        <v>25</v>
      </c>
      <c r="G58" s="90">
        <f t="shared" si="3"/>
        <v>0</v>
      </c>
    </row>
    <row r="59" spans="1:7" x14ac:dyDescent="0.3">
      <c r="A59" s="9" t="s">
        <v>359</v>
      </c>
      <c r="B59" s="1" t="s">
        <v>134</v>
      </c>
      <c r="C59" s="3"/>
      <c r="E59" s="50">
        <v>25</v>
      </c>
      <c r="G59" s="90">
        <f t="shared" si="3"/>
        <v>0</v>
      </c>
    </row>
    <row r="60" spans="1:7" x14ac:dyDescent="0.3">
      <c r="A60" s="9" t="s">
        <v>360</v>
      </c>
      <c r="B60" s="1" t="s">
        <v>134</v>
      </c>
      <c r="C60" s="3"/>
      <c r="E60" s="50">
        <v>25</v>
      </c>
      <c r="G60" s="90">
        <f t="shared" si="3"/>
        <v>0</v>
      </c>
    </row>
    <row r="61" spans="1:7" x14ac:dyDescent="0.3">
      <c r="A61" s="9" t="s">
        <v>361</v>
      </c>
      <c r="B61" s="1" t="s">
        <v>134</v>
      </c>
      <c r="C61" s="3"/>
      <c r="E61" s="50">
        <v>25</v>
      </c>
      <c r="G61" s="90">
        <f t="shared" si="3"/>
        <v>0</v>
      </c>
    </row>
    <row r="62" spans="1:7" x14ac:dyDescent="0.3">
      <c r="A62" s="9" t="s">
        <v>362</v>
      </c>
      <c r="B62" s="1" t="s">
        <v>134</v>
      </c>
      <c r="C62" s="3"/>
      <c r="E62" s="50">
        <v>25</v>
      </c>
      <c r="G62" s="90">
        <f t="shared" si="3"/>
        <v>0</v>
      </c>
    </row>
    <row r="63" spans="1:7" x14ac:dyDescent="0.3">
      <c r="A63" s="9" t="s">
        <v>363</v>
      </c>
      <c r="B63" s="1" t="s">
        <v>134</v>
      </c>
      <c r="C63" s="3"/>
      <c r="E63" s="50">
        <v>25</v>
      </c>
      <c r="G63" s="90">
        <f t="shared" si="3"/>
        <v>0</v>
      </c>
    </row>
    <row r="64" spans="1:7" x14ac:dyDescent="0.3">
      <c r="A64" s="9" t="s">
        <v>364</v>
      </c>
      <c r="B64" s="1" t="s">
        <v>134</v>
      </c>
      <c r="C64" s="3"/>
      <c r="E64" s="50">
        <v>25</v>
      </c>
      <c r="G64" s="90">
        <f t="shared" si="3"/>
        <v>0</v>
      </c>
    </row>
    <row r="65" spans="1:7" x14ac:dyDescent="0.3">
      <c r="A65" s="9" t="s">
        <v>365</v>
      </c>
      <c r="B65" s="1" t="s">
        <v>134</v>
      </c>
      <c r="C65" s="3"/>
      <c r="E65" s="50">
        <v>25</v>
      </c>
      <c r="G65" s="90">
        <f t="shared" si="3"/>
        <v>0</v>
      </c>
    </row>
    <row r="66" spans="1:7" x14ac:dyDescent="0.3">
      <c r="A66" s="9" t="s">
        <v>366</v>
      </c>
      <c r="B66" s="1" t="s">
        <v>134</v>
      </c>
      <c r="C66" s="3"/>
      <c r="E66" s="50">
        <v>1</v>
      </c>
      <c r="G66" s="90">
        <f t="shared" si="3"/>
        <v>0</v>
      </c>
    </row>
    <row r="67" spans="1:7" x14ac:dyDescent="0.3">
      <c r="A67" s="9" t="s">
        <v>367</v>
      </c>
      <c r="B67" s="1" t="s">
        <v>134</v>
      </c>
      <c r="C67" s="3"/>
      <c r="E67" s="50">
        <v>1</v>
      </c>
      <c r="G67" s="90">
        <f t="shared" si="3"/>
        <v>0</v>
      </c>
    </row>
    <row r="68" spans="1:7" x14ac:dyDescent="0.3">
      <c r="A68" s="9" t="s">
        <v>368</v>
      </c>
      <c r="B68" s="1" t="s">
        <v>134</v>
      </c>
      <c r="C68" s="3"/>
      <c r="E68" s="50">
        <v>1</v>
      </c>
      <c r="G68" s="90">
        <f t="shared" si="3"/>
        <v>0</v>
      </c>
    </row>
    <row r="69" spans="1:7" x14ac:dyDescent="0.3">
      <c r="A69" s="9" t="s">
        <v>369</v>
      </c>
      <c r="B69" s="1" t="s">
        <v>134</v>
      </c>
      <c r="C69" s="3"/>
      <c r="E69" s="50">
        <v>1</v>
      </c>
      <c r="G69" s="90">
        <f t="shared" si="3"/>
        <v>0</v>
      </c>
    </row>
    <row r="70" spans="1:7" x14ac:dyDescent="0.3">
      <c r="A70" s="9" t="s">
        <v>213</v>
      </c>
      <c r="B70" s="1" t="s">
        <v>134</v>
      </c>
      <c r="C70" s="3"/>
      <c r="E70" s="50">
        <v>1</v>
      </c>
      <c r="G70" s="90">
        <f t="shared" si="3"/>
        <v>0</v>
      </c>
    </row>
    <row r="71" spans="1:7" x14ac:dyDescent="0.3">
      <c r="A71" s="9" t="s">
        <v>214</v>
      </c>
      <c r="B71" s="1" t="s">
        <v>134</v>
      </c>
      <c r="C71" s="3"/>
      <c r="E71" s="50">
        <v>1</v>
      </c>
      <c r="G71" s="90">
        <f t="shared" si="3"/>
        <v>0</v>
      </c>
    </row>
    <row r="72" spans="1:7" x14ac:dyDescent="0.3">
      <c r="A72" s="9" t="s">
        <v>215</v>
      </c>
      <c r="B72" s="1" t="s">
        <v>134</v>
      </c>
      <c r="C72" s="3"/>
      <c r="E72" s="50">
        <v>1</v>
      </c>
      <c r="G72" s="90">
        <f t="shared" si="3"/>
        <v>0</v>
      </c>
    </row>
    <row r="73" spans="1:7" x14ac:dyDescent="0.3">
      <c r="A73" s="9" t="s">
        <v>216</v>
      </c>
      <c r="B73" s="1" t="s">
        <v>134</v>
      </c>
      <c r="C73" s="3"/>
      <c r="E73" s="50">
        <v>1</v>
      </c>
      <c r="G73" s="90">
        <f t="shared" si="3"/>
        <v>0</v>
      </c>
    </row>
    <row r="74" spans="1:7" x14ac:dyDescent="0.3">
      <c r="A74" s="9" t="s">
        <v>217</v>
      </c>
      <c r="B74" s="1" t="s">
        <v>134</v>
      </c>
      <c r="C74" s="3"/>
      <c r="E74" s="50">
        <v>1</v>
      </c>
      <c r="G74" s="90">
        <f t="shared" si="3"/>
        <v>0</v>
      </c>
    </row>
    <row r="75" spans="1:7" x14ac:dyDescent="0.3">
      <c r="A75" s="9" t="s">
        <v>218</v>
      </c>
      <c r="B75" s="1" t="s">
        <v>134</v>
      </c>
      <c r="C75" s="3"/>
      <c r="E75" s="50">
        <v>1</v>
      </c>
      <c r="G75" s="90">
        <f t="shared" si="3"/>
        <v>0</v>
      </c>
    </row>
    <row r="76" spans="1:7" x14ac:dyDescent="0.3">
      <c r="A76" s="9" t="s">
        <v>219</v>
      </c>
      <c r="B76" s="1" t="s">
        <v>134</v>
      </c>
      <c r="C76" s="3"/>
      <c r="E76" s="50">
        <v>1</v>
      </c>
      <c r="G76" s="90">
        <f t="shared" si="3"/>
        <v>0</v>
      </c>
    </row>
    <row r="77" spans="1:7" x14ac:dyDescent="0.3">
      <c r="A77" s="9" t="s">
        <v>220</v>
      </c>
      <c r="B77" s="1" t="s">
        <v>134</v>
      </c>
      <c r="C77" s="3"/>
      <c r="E77" s="50">
        <v>1</v>
      </c>
      <c r="G77" s="90">
        <f t="shared" si="3"/>
        <v>0</v>
      </c>
    </row>
    <row r="78" spans="1:7" x14ac:dyDescent="0.3">
      <c r="A78" s="9" t="s">
        <v>221</v>
      </c>
      <c r="B78" s="1" t="s">
        <v>134</v>
      </c>
      <c r="C78" s="3"/>
      <c r="E78" s="50">
        <v>1</v>
      </c>
      <c r="G78" s="90">
        <f t="shared" si="3"/>
        <v>0</v>
      </c>
    </row>
    <row r="79" spans="1:7" x14ac:dyDescent="0.3">
      <c r="A79" s="9" t="s">
        <v>222</v>
      </c>
      <c r="B79" s="1" t="s">
        <v>134</v>
      </c>
      <c r="C79" s="3"/>
      <c r="E79" s="50">
        <v>1</v>
      </c>
      <c r="G79" s="90">
        <f t="shared" si="3"/>
        <v>0</v>
      </c>
    </row>
    <row r="80" spans="1:7" x14ac:dyDescent="0.3">
      <c r="A80" s="9" t="s">
        <v>223</v>
      </c>
      <c r="B80" s="1" t="s">
        <v>134</v>
      </c>
      <c r="C80" s="3"/>
      <c r="E80" s="50">
        <v>1</v>
      </c>
      <c r="G80" s="90">
        <f t="shared" si="3"/>
        <v>0</v>
      </c>
    </row>
    <row r="81" spans="1:7" x14ac:dyDescent="0.3">
      <c r="A81" s="9" t="s">
        <v>224</v>
      </c>
      <c r="B81" s="1" t="s">
        <v>134</v>
      </c>
      <c r="C81" s="3"/>
      <c r="E81" s="50">
        <v>1</v>
      </c>
      <c r="G81" s="90">
        <f t="shared" si="3"/>
        <v>0</v>
      </c>
    </row>
    <row r="82" spans="1:7" x14ac:dyDescent="0.3">
      <c r="A82" s="9" t="s">
        <v>225</v>
      </c>
      <c r="B82" s="1" t="s">
        <v>134</v>
      </c>
      <c r="C82" s="3"/>
      <c r="E82" s="50">
        <v>1</v>
      </c>
      <c r="G82" s="90">
        <f t="shared" si="3"/>
        <v>0</v>
      </c>
    </row>
    <row r="83" spans="1:7" x14ac:dyDescent="0.3">
      <c r="A83" s="9" t="s">
        <v>226</v>
      </c>
      <c r="B83" s="1" t="s">
        <v>134</v>
      </c>
      <c r="C83" s="3"/>
      <c r="E83" s="50">
        <v>1</v>
      </c>
      <c r="G83" s="90">
        <f t="shared" si="3"/>
        <v>0</v>
      </c>
    </row>
    <row r="84" spans="1:7" x14ac:dyDescent="0.3">
      <c r="A84" s="9" t="s">
        <v>227</v>
      </c>
      <c r="B84" s="1" t="s">
        <v>134</v>
      </c>
      <c r="C84" s="3"/>
      <c r="E84" s="50">
        <v>1</v>
      </c>
      <c r="G84" s="90">
        <f t="shared" si="3"/>
        <v>0</v>
      </c>
    </row>
    <row r="85" spans="1:7" x14ac:dyDescent="0.3">
      <c r="A85" s="9" t="s">
        <v>228</v>
      </c>
      <c r="B85" s="1" t="s">
        <v>134</v>
      </c>
      <c r="C85" s="3"/>
      <c r="E85" s="50">
        <v>1</v>
      </c>
      <c r="G85" s="90">
        <f t="shared" si="3"/>
        <v>0</v>
      </c>
    </row>
    <row r="86" spans="1:7" x14ac:dyDescent="0.3">
      <c r="A86" s="9" t="s">
        <v>229</v>
      </c>
      <c r="B86" s="1" t="s">
        <v>134</v>
      </c>
      <c r="C86" s="3"/>
      <c r="E86" s="50">
        <v>1</v>
      </c>
      <c r="G86" s="90">
        <f t="shared" si="3"/>
        <v>0</v>
      </c>
    </row>
    <row r="87" spans="1:7" x14ac:dyDescent="0.3">
      <c r="A87" s="7" t="s">
        <v>479</v>
      </c>
      <c r="B87" s="1" t="s">
        <v>134</v>
      </c>
      <c r="C87" s="3"/>
      <c r="E87" s="50">
        <v>1</v>
      </c>
      <c r="G87" s="90">
        <f t="shared" si="3"/>
        <v>0</v>
      </c>
    </row>
    <row r="88" spans="1:7" x14ac:dyDescent="0.3">
      <c r="A88" s="9" t="s">
        <v>230</v>
      </c>
      <c r="B88" s="1" t="s">
        <v>134</v>
      </c>
      <c r="C88" s="3"/>
      <c r="E88" s="50">
        <v>1</v>
      </c>
      <c r="G88" s="90">
        <f t="shared" si="3"/>
        <v>0</v>
      </c>
    </row>
    <row r="89" spans="1:7" x14ac:dyDescent="0.3">
      <c r="A89" s="9" t="s">
        <v>231</v>
      </c>
      <c r="B89" s="1" t="s">
        <v>134</v>
      </c>
      <c r="C89" s="3"/>
      <c r="E89" s="50">
        <v>1</v>
      </c>
      <c r="G89" s="90">
        <f t="shared" si="3"/>
        <v>0</v>
      </c>
    </row>
    <row r="90" spans="1:7" x14ac:dyDescent="0.3">
      <c r="A90" s="9" t="s">
        <v>480</v>
      </c>
      <c r="B90" s="1" t="s">
        <v>134</v>
      </c>
      <c r="E90" s="50">
        <v>1</v>
      </c>
      <c r="G90" s="90">
        <f t="shared" si="3"/>
        <v>0</v>
      </c>
    </row>
    <row r="91" spans="1:7" x14ac:dyDescent="0.3">
      <c r="A91" s="9" t="s">
        <v>468</v>
      </c>
      <c r="B91" s="1" t="s">
        <v>134</v>
      </c>
      <c r="C91" s="3"/>
      <c r="E91" s="50">
        <v>1</v>
      </c>
      <c r="G91" s="90">
        <f t="shared" si="3"/>
        <v>0</v>
      </c>
    </row>
    <row r="92" spans="1:7" x14ac:dyDescent="0.3">
      <c r="E92" s="50"/>
    </row>
    <row r="93" spans="1:7" ht="39" customHeight="1" x14ac:dyDescent="0.3">
      <c r="A93" s="8" t="s">
        <v>162</v>
      </c>
      <c r="B93" s="77" t="s">
        <v>163</v>
      </c>
      <c r="C93" s="77" t="s">
        <v>164</v>
      </c>
      <c r="E93" s="69" t="s">
        <v>483</v>
      </c>
      <c r="G93" s="93" t="s">
        <v>493</v>
      </c>
    </row>
    <row r="94" spans="1:7" x14ac:dyDescent="0.3">
      <c r="A94" s="9" t="s">
        <v>370</v>
      </c>
      <c r="B94" s="1" t="s">
        <v>371</v>
      </c>
      <c r="C94" s="3"/>
      <c r="E94" s="50">
        <v>80</v>
      </c>
      <c r="G94" s="90">
        <f>C94*E94</f>
        <v>0</v>
      </c>
    </row>
    <row r="95" spans="1:7" x14ac:dyDescent="0.3">
      <c r="A95" s="9" t="s">
        <v>372</v>
      </c>
      <c r="B95" s="1" t="s">
        <v>371</v>
      </c>
      <c r="C95" s="3"/>
      <c r="E95" s="50">
        <v>80</v>
      </c>
      <c r="G95" s="90">
        <f t="shared" ref="G95:G104" si="4">C95*E95</f>
        <v>0</v>
      </c>
    </row>
    <row r="96" spans="1:7" x14ac:dyDescent="0.3">
      <c r="A96" s="9" t="s">
        <v>373</v>
      </c>
      <c r="B96" s="1" t="s">
        <v>371</v>
      </c>
      <c r="C96" s="3"/>
      <c r="E96" s="50">
        <v>80</v>
      </c>
      <c r="G96" s="90">
        <f t="shared" si="4"/>
        <v>0</v>
      </c>
    </row>
    <row r="97" spans="1:7" x14ac:dyDescent="0.3">
      <c r="A97" s="9" t="s">
        <v>374</v>
      </c>
      <c r="B97" s="1" t="s">
        <v>371</v>
      </c>
      <c r="C97" s="3"/>
      <c r="E97" s="50">
        <v>80</v>
      </c>
      <c r="G97" s="90">
        <f t="shared" si="4"/>
        <v>0</v>
      </c>
    </row>
    <row r="98" spans="1:7" x14ac:dyDescent="0.3">
      <c r="A98" s="9" t="s">
        <v>375</v>
      </c>
      <c r="B98" s="1" t="s">
        <v>371</v>
      </c>
      <c r="C98" s="3"/>
      <c r="E98" s="50">
        <v>80</v>
      </c>
      <c r="G98" s="90">
        <f t="shared" si="4"/>
        <v>0</v>
      </c>
    </row>
    <row r="99" spans="1:7" x14ac:dyDescent="0.3">
      <c r="A99" s="9" t="s">
        <v>376</v>
      </c>
      <c r="B99" s="1" t="s">
        <v>371</v>
      </c>
      <c r="C99" s="3"/>
      <c r="E99" s="50">
        <v>80</v>
      </c>
      <c r="G99" s="90">
        <f t="shared" si="4"/>
        <v>0</v>
      </c>
    </row>
    <row r="100" spans="1:7" x14ac:dyDescent="0.3">
      <c r="A100" s="9" t="s">
        <v>377</v>
      </c>
      <c r="B100" s="1" t="s">
        <v>371</v>
      </c>
      <c r="C100" s="3"/>
      <c r="E100" s="50">
        <v>80</v>
      </c>
      <c r="G100" s="90">
        <f t="shared" si="4"/>
        <v>0</v>
      </c>
    </row>
    <row r="101" spans="1:7" x14ac:dyDescent="0.3">
      <c r="A101" s="9" t="s">
        <v>378</v>
      </c>
      <c r="B101" s="1" t="s">
        <v>371</v>
      </c>
      <c r="C101" s="3"/>
      <c r="E101" s="50">
        <v>80</v>
      </c>
      <c r="G101" s="90">
        <f t="shared" si="4"/>
        <v>0</v>
      </c>
    </row>
    <row r="102" spans="1:7" x14ac:dyDescent="0.3">
      <c r="A102" s="9" t="s">
        <v>379</v>
      </c>
      <c r="B102" s="1" t="s">
        <v>371</v>
      </c>
      <c r="C102" s="3"/>
      <c r="E102" s="50">
        <v>80</v>
      </c>
      <c r="G102" s="90">
        <f t="shared" si="4"/>
        <v>0</v>
      </c>
    </row>
    <row r="103" spans="1:7" x14ac:dyDescent="0.3">
      <c r="A103" s="11" t="s">
        <v>380</v>
      </c>
      <c r="B103" s="1" t="s">
        <v>371</v>
      </c>
      <c r="C103" s="3"/>
      <c r="E103" s="50">
        <v>80</v>
      </c>
      <c r="G103" s="90">
        <f t="shared" si="4"/>
        <v>0</v>
      </c>
    </row>
    <row r="104" spans="1:7" x14ac:dyDescent="0.3">
      <c r="A104" s="11" t="s">
        <v>381</v>
      </c>
      <c r="B104" s="1" t="s">
        <v>371</v>
      </c>
      <c r="C104" s="3"/>
      <c r="E104" s="50">
        <v>80</v>
      </c>
      <c r="G104" s="90">
        <f t="shared" si="4"/>
        <v>0</v>
      </c>
    </row>
    <row r="105" spans="1:7" x14ac:dyDescent="0.3">
      <c r="A105" s="11"/>
      <c r="B105" s="1"/>
      <c r="C105" s="3"/>
      <c r="E105" s="50"/>
    </row>
    <row r="106" spans="1:7" ht="27.6" x14ac:dyDescent="0.3">
      <c r="A106" s="10" t="s">
        <v>161</v>
      </c>
      <c r="B106" s="77" t="s">
        <v>163</v>
      </c>
      <c r="C106" s="77" t="s">
        <v>164</v>
      </c>
      <c r="E106" s="69" t="s">
        <v>483</v>
      </c>
      <c r="G106" s="93" t="s">
        <v>493</v>
      </c>
    </row>
    <row r="107" spans="1:7" x14ac:dyDescent="0.3">
      <c r="A107" s="9" t="s">
        <v>342</v>
      </c>
      <c r="B107" s="1" t="s">
        <v>144</v>
      </c>
      <c r="C107" s="3"/>
      <c r="E107" s="78">
        <v>10</v>
      </c>
      <c r="G107" s="90">
        <f>C107*E107</f>
        <v>0</v>
      </c>
    </row>
    <row r="108" spans="1:7" x14ac:dyDescent="0.3">
      <c r="A108" s="9" t="s">
        <v>343</v>
      </c>
      <c r="B108" s="1" t="s">
        <v>144</v>
      </c>
      <c r="C108" s="3"/>
      <c r="E108" s="78">
        <v>5</v>
      </c>
      <c r="G108" s="90">
        <f t="shared" ref="G108:G120" si="5">C108*E108</f>
        <v>0</v>
      </c>
    </row>
    <row r="109" spans="1:7" x14ac:dyDescent="0.3">
      <c r="A109" s="9" t="s">
        <v>345</v>
      </c>
      <c r="B109" s="1" t="s">
        <v>144</v>
      </c>
      <c r="C109" s="3"/>
      <c r="E109" s="78">
        <v>5</v>
      </c>
      <c r="G109" s="90">
        <f t="shared" si="5"/>
        <v>0</v>
      </c>
    </row>
    <row r="110" spans="1:7" x14ac:dyDescent="0.3">
      <c r="A110" s="9" t="s">
        <v>346</v>
      </c>
      <c r="B110" s="1" t="s">
        <v>144</v>
      </c>
      <c r="C110" s="3"/>
      <c r="E110" s="78">
        <v>5</v>
      </c>
      <c r="G110" s="90">
        <f t="shared" si="5"/>
        <v>0</v>
      </c>
    </row>
    <row r="111" spans="1:7" s="2" customFormat="1" x14ac:dyDescent="0.3">
      <c r="A111" s="11" t="s">
        <v>472</v>
      </c>
      <c r="B111" s="1" t="s">
        <v>477</v>
      </c>
      <c r="C111" s="3"/>
      <c r="E111" s="78">
        <v>2</v>
      </c>
      <c r="G111" s="90">
        <f t="shared" si="5"/>
        <v>0</v>
      </c>
    </row>
    <row r="112" spans="1:7" s="2" customFormat="1" x14ac:dyDescent="0.3">
      <c r="A112" s="11" t="s">
        <v>473</v>
      </c>
      <c r="B112" s="1" t="s">
        <v>477</v>
      </c>
      <c r="C112" s="3"/>
      <c r="E112" s="78">
        <v>3</v>
      </c>
      <c r="G112" s="90">
        <f t="shared" si="5"/>
        <v>0</v>
      </c>
    </row>
    <row r="113" spans="1:7" s="2" customFormat="1" x14ac:dyDescent="0.3">
      <c r="A113" s="11" t="s">
        <v>474</v>
      </c>
      <c r="B113" s="1" t="s">
        <v>477</v>
      </c>
      <c r="C113" s="3"/>
      <c r="E113" s="78">
        <v>3</v>
      </c>
      <c r="G113" s="90">
        <f t="shared" si="5"/>
        <v>0</v>
      </c>
    </row>
    <row r="114" spans="1:7" s="2" customFormat="1" x14ac:dyDescent="0.3">
      <c r="A114" s="11" t="s">
        <v>475</v>
      </c>
      <c r="B114" s="1" t="s">
        <v>477</v>
      </c>
      <c r="C114" s="3"/>
      <c r="E114" s="78">
        <v>3</v>
      </c>
      <c r="G114" s="90">
        <f t="shared" si="5"/>
        <v>0</v>
      </c>
    </row>
    <row r="115" spans="1:7" s="2" customFormat="1" x14ac:dyDescent="0.3">
      <c r="A115" s="11" t="s">
        <v>476</v>
      </c>
      <c r="B115" s="1" t="s">
        <v>477</v>
      </c>
      <c r="C115" s="3"/>
      <c r="E115" s="78">
        <v>3</v>
      </c>
      <c r="G115" s="90">
        <f t="shared" si="5"/>
        <v>0</v>
      </c>
    </row>
    <row r="116" spans="1:7" s="2" customFormat="1" x14ac:dyDescent="0.3">
      <c r="A116" s="11" t="s">
        <v>472</v>
      </c>
      <c r="B116" s="1" t="s">
        <v>478</v>
      </c>
      <c r="C116" s="3"/>
      <c r="E116" s="78">
        <v>3</v>
      </c>
      <c r="G116" s="90">
        <f t="shared" si="5"/>
        <v>0</v>
      </c>
    </row>
    <row r="117" spans="1:7" s="2" customFormat="1" x14ac:dyDescent="0.3">
      <c r="A117" s="11" t="s">
        <v>473</v>
      </c>
      <c r="B117" s="1" t="s">
        <v>478</v>
      </c>
      <c r="C117" s="3"/>
      <c r="E117" s="78">
        <v>3</v>
      </c>
      <c r="G117" s="90">
        <f t="shared" si="5"/>
        <v>0</v>
      </c>
    </row>
    <row r="118" spans="1:7" s="2" customFormat="1" x14ac:dyDescent="0.3">
      <c r="A118" s="11" t="s">
        <v>474</v>
      </c>
      <c r="B118" s="1" t="s">
        <v>478</v>
      </c>
      <c r="C118" s="3"/>
      <c r="E118" s="78">
        <v>3</v>
      </c>
      <c r="G118" s="90">
        <f t="shared" si="5"/>
        <v>0</v>
      </c>
    </row>
    <row r="119" spans="1:7" s="2" customFormat="1" x14ac:dyDescent="0.3">
      <c r="A119" s="11" t="s">
        <v>475</v>
      </c>
      <c r="B119" s="1" t="s">
        <v>478</v>
      </c>
      <c r="C119" s="3"/>
      <c r="E119" s="78">
        <v>3</v>
      </c>
      <c r="G119" s="90">
        <f t="shared" si="5"/>
        <v>0</v>
      </c>
    </row>
    <row r="120" spans="1:7" s="2" customFormat="1" x14ac:dyDescent="0.3">
      <c r="A120" s="11" t="s">
        <v>476</v>
      </c>
      <c r="B120" s="1" t="s">
        <v>478</v>
      </c>
      <c r="C120" s="3"/>
      <c r="E120" s="78">
        <v>3</v>
      </c>
      <c r="G120" s="90">
        <f t="shared" si="5"/>
        <v>0</v>
      </c>
    </row>
    <row r="121" spans="1:7" x14ac:dyDescent="0.3">
      <c r="A121" s="62"/>
      <c r="E121" s="50"/>
    </row>
    <row r="122" spans="1:7" s="2" customFormat="1" ht="27" customHeight="1" x14ac:dyDescent="0.25">
      <c r="A122" s="63" t="s">
        <v>153</v>
      </c>
      <c r="B122" s="64"/>
      <c r="C122" s="22" t="s">
        <v>469</v>
      </c>
      <c r="E122" s="69" t="s">
        <v>490</v>
      </c>
      <c r="G122" s="93" t="s">
        <v>493</v>
      </c>
    </row>
    <row r="123" spans="1:7" s="2" customFormat="1" ht="13.8" x14ac:dyDescent="0.25">
      <c r="A123" s="11" t="s">
        <v>154</v>
      </c>
      <c r="B123" s="65"/>
      <c r="C123" s="1"/>
      <c r="E123" s="72">
        <v>1</v>
      </c>
      <c r="G123" s="90">
        <f>C123*E123</f>
        <v>0</v>
      </c>
    </row>
    <row r="124" spans="1:7" s="2" customFormat="1" ht="13.8" x14ac:dyDescent="0.25">
      <c r="A124" s="11" t="s">
        <v>155</v>
      </c>
      <c r="B124" s="65"/>
      <c r="C124" s="1"/>
      <c r="E124" s="72">
        <v>1</v>
      </c>
      <c r="G124" s="90">
        <f t="shared" ref="G124:G129" si="6">C124*E124</f>
        <v>0</v>
      </c>
    </row>
    <row r="125" spans="1:7" s="2" customFormat="1" ht="13.8" x14ac:dyDescent="0.25">
      <c r="A125" s="11" t="s">
        <v>481</v>
      </c>
      <c r="B125" s="1"/>
      <c r="C125" s="1"/>
      <c r="E125" s="72">
        <v>1100</v>
      </c>
      <c r="G125" s="90">
        <f t="shared" si="6"/>
        <v>0</v>
      </c>
    </row>
    <row r="126" spans="1:7" s="2" customFormat="1" ht="27.6" x14ac:dyDescent="0.25">
      <c r="A126" s="11" t="s">
        <v>482</v>
      </c>
      <c r="B126" s="1"/>
      <c r="C126" s="1"/>
      <c r="E126" s="72">
        <v>1</v>
      </c>
      <c r="G126" s="90">
        <f t="shared" si="6"/>
        <v>0</v>
      </c>
    </row>
    <row r="127" spans="1:7" s="2" customFormat="1" ht="13.8" x14ac:dyDescent="0.25">
      <c r="A127" s="94" t="s">
        <v>156</v>
      </c>
      <c r="B127" s="95"/>
      <c r="C127" s="95"/>
      <c r="E127" s="72">
        <v>1</v>
      </c>
      <c r="G127" s="90">
        <f t="shared" si="6"/>
        <v>0</v>
      </c>
    </row>
    <row r="128" spans="1:7" s="2" customFormat="1" ht="13.8" x14ac:dyDescent="0.25">
      <c r="A128" s="94" t="s">
        <v>470</v>
      </c>
      <c r="B128" s="95"/>
      <c r="C128" s="95"/>
      <c r="E128" s="72">
        <v>1</v>
      </c>
      <c r="G128" s="90">
        <f t="shared" si="6"/>
        <v>0</v>
      </c>
    </row>
    <row r="129" spans="1:7" s="2" customFormat="1" ht="13.8" x14ac:dyDescent="0.25">
      <c r="A129" s="94" t="s">
        <v>471</v>
      </c>
      <c r="B129" s="95"/>
      <c r="C129" s="95"/>
      <c r="E129" s="72">
        <v>1</v>
      </c>
      <c r="G129" s="90">
        <f t="shared" si="6"/>
        <v>0</v>
      </c>
    </row>
    <row r="132" spans="1:7" s="2" customFormat="1" ht="13.8" x14ac:dyDescent="0.25">
      <c r="A132" s="98"/>
      <c r="B132" s="99"/>
      <c r="C132" s="99"/>
      <c r="E132" s="71"/>
    </row>
    <row r="133" spans="1:7" s="2" customFormat="1" ht="13.8" x14ac:dyDescent="0.25">
      <c r="A133" s="7"/>
      <c r="E133" s="71"/>
    </row>
    <row r="134" spans="1:7" s="2" customFormat="1" ht="13.8" x14ac:dyDescent="0.25">
      <c r="A134" s="98"/>
      <c r="B134" s="99"/>
      <c r="C134" s="99"/>
      <c r="E134" s="71"/>
    </row>
    <row r="135" spans="1:7" s="2" customFormat="1" ht="13.8" x14ac:dyDescent="0.25">
      <c r="A135" s="7"/>
      <c r="E135" s="71"/>
    </row>
    <row r="136" spans="1:7" s="2" customFormat="1" ht="13.8" x14ac:dyDescent="0.25">
      <c r="A136" s="7"/>
      <c r="E136" s="71"/>
    </row>
    <row r="137" spans="1:7" s="2" customFormat="1" ht="13.8" x14ac:dyDescent="0.25">
      <c r="A137" s="7"/>
      <c r="E137" s="71"/>
    </row>
    <row r="138" spans="1:7" s="2" customFormat="1" ht="13.8" x14ac:dyDescent="0.25">
      <c r="A138" s="98"/>
      <c r="B138" s="99"/>
      <c r="C138" s="99"/>
      <c r="E138" s="71"/>
    </row>
    <row r="139" spans="1:7" s="2" customFormat="1" ht="13.8" x14ac:dyDescent="0.25">
      <c r="A139" s="7"/>
      <c r="E139" s="71"/>
    </row>
    <row r="140" spans="1:7" s="2" customFormat="1" ht="13.8" x14ac:dyDescent="0.25">
      <c r="A140" s="7"/>
      <c r="E140" s="71"/>
    </row>
  </sheetData>
  <mergeCells count="25">
    <mergeCell ref="A2:C2"/>
    <mergeCell ref="A3:C3"/>
    <mergeCell ref="B4:B5"/>
    <mergeCell ref="C4:C5"/>
    <mergeCell ref="B8:B9"/>
    <mergeCell ref="C8:C9"/>
    <mergeCell ref="A134:C134"/>
    <mergeCell ref="A138:C138"/>
    <mergeCell ref="A127:C127"/>
    <mergeCell ref="A128:C128"/>
    <mergeCell ref="A129:C129"/>
    <mergeCell ref="A132:C132"/>
    <mergeCell ref="B16:B17"/>
    <mergeCell ref="C16:C17"/>
    <mergeCell ref="B24:B25"/>
    <mergeCell ref="C24:C25"/>
    <mergeCell ref="A28:C28"/>
    <mergeCell ref="G4:G5"/>
    <mergeCell ref="G8:G9"/>
    <mergeCell ref="G16:G17"/>
    <mergeCell ref="G24:G25"/>
    <mergeCell ref="E4:E5"/>
    <mergeCell ref="E8:E9"/>
    <mergeCell ref="E24:E25"/>
    <mergeCell ref="E16:E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Bratislava</vt:lpstr>
      <vt:lpstr>Košice</vt:lpstr>
      <vt:lpstr>Trnava</vt:lpstr>
      <vt:lpstr>Zvolen</vt:lpstr>
      <vt:lpstr>Zilina</vt:lpstr>
      <vt:lpstr>Martin</vt:lpstr>
      <vt:lpstr>Bratislava!Názvy_tlače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Tanczerová Anna</dc:creator>
  <cp:lastModifiedBy>Dojčan Peter</cp:lastModifiedBy>
  <cp:lastPrinted>2014-09-10T07:46:10Z</cp:lastPrinted>
  <dcterms:created xsi:type="dcterms:W3CDTF">2014-09-04T11:44:47Z</dcterms:created>
  <dcterms:modified xsi:type="dcterms:W3CDTF">2026-01-08T08:47:03Z</dcterms:modified>
</cp:coreProperties>
</file>