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zvadam\Desktop\DP\Pravidelný servis horákov na kotloch v závode Bratislava (TpZ a TpV)\"/>
    </mc:Choice>
  </mc:AlternateContent>
  <xr:revisionPtr revIDLastSave="0" documentId="13_ncr:1_{5B1E7A4C-0243-4041-89A9-6FB0D405A0E7}" xr6:coauthVersionLast="47" xr6:coauthVersionMax="47" xr10:uidLastSave="{00000000-0000-0000-0000-000000000000}"/>
  <bookViews>
    <workbookView xWindow="-108" yWindow="-108" windowWidth="24792" windowHeight="13440" activeTab="5" xr2:uid="{00000000-000D-0000-FFFF-FFFF00000000}"/>
  </bookViews>
  <sheets>
    <sheet name="K5 TpV" sheetId="1" r:id="rId1"/>
    <sheet name="K6 TpV" sheetId="2" r:id="rId2"/>
    <sheet name="HK1 TpZ" sheetId="3" r:id="rId3"/>
    <sheet name="HK3 TpZ" sheetId="4" r:id="rId4"/>
    <sheet name="K6 TpZ" sheetId="5" r:id="rId5"/>
    <sheet name="Cena spolu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" l="1"/>
  <c r="G24" i="2"/>
  <c r="H25" i="1"/>
  <c r="H24" i="1"/>
  <c r="H27" i="4"/>
  <c r="H27" i="3"/>
  <c r="H26" i="3"/>
  <c r="H26" i="4"/>
  <c r="H30" i="5"/>
  <c r="H29" i="5"/>
  <c r="H4" i="5"/>
  <c r="H5" i="5"/>
  <c r="H6" i="5"/>
  <c r="H7" i="5"/>
  <c r="H8" i="5"/>
  <c r="H9" i="5"/>
  <c r="H10" i="5"/>
  <c r="H11" i="5"/>
  <c r="H12" i="5"/>
  <c r="H13" i="5"/>
  <c r="H14" i="5"/>
  <c r="H16" i="5"/>
  <c r="H17" i="5"/>
  <c r="H18" i="5"/>
  <c r="H19" i="5"/>
  <c r="H20" i="5"/>
  <c r="H21" i="5"/>
  <c r="H22" i="5"/>
  <c r="H23" i="5"/>
  <c r="H25" i="5"/>
  <c r="H26" i="5"/>
  <c r="H27" i="5"/>
  <c r="H28" i="5"/>
  <c r="H3" i="5"/>
  <c r="H4" i="4"/>
  <c r="H5" i="4"/>
  <c r="H6" i="4"/>
  <c r="H7" i="4"/>
  <c r="H8" i="4"/>
  <c r="H9" i="4"/>
  <c r="H10" i="4"/>
  <c r="H11" i="4"/>
  <c r="H13" i="4"/>
  <c r="H14" i="4"/>
  <c r="H15" i="4"/>
  <c r="H16" i="4"/>
  <c r="H17" i="4"/>
  <c r="H18" i="4"/>
  <c r="H19" i="4"/>
  <c r="H20" i="4"/>
  <c r="H22" i="4"/>
  <c r="H23" i="4"/>
  <c r="H24" i="4"/>
  <c r="H25" i="4"/>
  <c r="H3" i="4"/>
  <c r="H4" i="3"/>
  <c r="H5" i="3"/>
  <c r="H6" i="3"/>
  <c r="H7" i="3"/>
  <c r="H8" i="3"/>
  <c r="H9" i="3"/>
  <c r="H10" i="3"/>
  <c r="H11" i="3"/>
  <c r="H13" i="3"/>
  <c r="H14" i="3"/>
  <c r="H15" i="3"/>
  <c r="H16" i="3"/>
  <c r="H17" i="3"/>
  <c r="H18" i="3"/>
  <c r="H19" i="3"/>
  <c r="H20" i="3"/>
  <c r="H22" i="3"/>
  <c r="H23" i="3"/>
  <c r="H24" i="3"/>
  <c r="H25" i="3"/>
  <c r="H3" i="3"/>
  <c r="G23" i="2"/>
  <c r="G22" i="2"/>
  <c r="G21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3" i="2"/>
  <c r="H3" i="1"/>
  <c r="H23" i="1"/>
  <c r="H22" i="1"/>
  <c r="H21" i="1"/>
  <c r="H20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B2" i="6" l="1" a="1"/>
  <c r="B2" i="6" s="1"/>
  <c r="B3" i="6"/>
  <c r="B5" i="6"/>
  <c r="B4" i="6"/>
  <c r="B1" i="6"/>
  <c r="B6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<sst xmlns="http://schemas.openxmlformats.org/spreadsheetml/2006/main" count="626" uniqueCount="585">
  <si>
    <t/>
  </si>
  <si>
    <t/>
  </si>
  <si>
    <t/>
  </si>
  <si>
    <t/>
  </si>
  <si>
    <t>Podrobny popis činnosti</t>
  </si>
  <si>
    <t/>
  </si>
  <si>
    <t>eur/ks</t>
  </si>
  <si>
    <t>spolu bez DPH</t>
  </si>
  <si>
    <t>- Kontrola a servis mechanických častí</t>
  </si>
  <si>
    <t/>
  </si>
  <si>
    <t>*kontrola virnikov z vnutorenej strany kotla + fotodokumentacia</t>
  </si>
  <si>
    <t>ks</t>
  </si>
  <si>
    <t/>
  </si>
  <si>
    <t/>
  </si>
  <si>
    <t/>
  </si>
  <si>
    <t>*kontrola pohyblivych casti virnika</t>
  </si>
  <si>
    <t>ks</t>
  </si>
  <si>
    <t/>
  </si>
  <si>
    <t/>
  </si>
  <si>
    <t/>
  </si>
  <si>
    <t>*namazanie čapov kladiek špecialnym pripravkom</t>
  </si>
  <si>
    <t>ks</t>
  </si>
  <si>
    <t/>
  </si>
  <si>
    <t/>
  </si>
  <si>
    <t/>
  </si>
  <si>
    <t xml:space="preserve">*kontrola piestnic a tiahiel z vonkajsej strany </t>
  </si>
  <si>
    <t>ks</t>
  </si>
  <si>
    <t/>
  </si>
  <si>
    <t/>
  </si>
  <si>
    <t/>
  </si>
  <si>
    <t>*namazanie vonkajsich pohyblivych casti</t>
  </si>
  <si>
    <t>ks</t>
  </si>
  <si>
    <t>- Plynovej časti( Filtrov, uzatváracích armatúr, ventilov P1,P2,P3, )</t>
  </si>
  <si>
    <t/>
  </si>
  <si>
    <t>*rozobratie a vycistenie plynových filtrov</t>
  </si>
  <si>
    <t>ks</t>
  </si>
  <si>
    <t/>
  </si>
  <si>
    <t/>
  </si>
  <si>
    <t/>
  </si>
  <si>
    <t>*kontrola a namazanie peumatických valcov</t>
  </si>
  <si>
    <t>ks</t>
  </si>
  <si>
    <t/>
  </si>
  <si>
    <t/>
  </si>
  <si>
    <t/>
  </si>
  <si>
    <t xml:space="preserve">*kontrola a vycistenie pilotnych ventilov </t>
  </si>
  <si>
    <t>ks</t>
  </si>
  <si>
    <t/>
  </si>
  <si>
    <t/>
  </si>
  <si>
    <t/>
  </si>
  <si>
    <t>*kontrola a dotiahnutie elektrických svoriek</t>
  </si>
  <si>
    <t>ks</t>
  </si>
  <si>
    <t/>
  </si>
  <si>
    <t/>
  </si>
  <si>
    <t/>
  </si>
  <si>
    <t>*profilaxia riadiaceho sytemu +</t>
  </si>
  <si>
    <t>hod</t>
  </si>
  <si>
    <t/>
  </si>
  <si>
    <t/>
  </si>
  <si>
    <t/>
  </si>
  <si>
    <t>dotiahnutie a kontrola el.svorkovnic</t>
  </si>
  <si>
    <t>hod</t>
  </si>
  <si>
    <t>- Kontrola regulačných armatúr tlaku(vzduch, plyn)</t>
  </si>
  <si>
    <t/>
  </si>
  <si>
    <t>*funkčne odskušanie regulátorov</t>
  </si>
  <si>
    <t>ks</t>
  </si>
  <si>
    <t/>
  </si>
  <si>
    <t/>
  </si>
  <si>
    <t/>
  </si>
  <si>
    <t xml:space="preserve">*namazanie pohyblivych časti </t>
  </si>
  <si>
    <t>ks</t>
  </si>
  <si>
    <t/>
  </si>
  <si>
    <t/>
  </si>
  <si>
    <t/>
  </si>
  <si>
    <t>*skuška vypinacich bezp. tlakov armatur + protokol</t>
  </si>
  <si>
    <t>ks</t>
  </si>
  <si>
    <t>- Kontrola tesnosti spojov a funkčnosti jednotlivých armatúr.</t>
  </si>
  <si>
    <t/>
  </si>
  <si>
    <t>*kontrola tesnosti diagnostickým prostrojom</t>
  </si>
  <si>
    <t>ks</t>
  </si>
  <si>
    <t>- Nastavenie spaľovacích pomerov.</t>
  </si>
  <si>
    <t/>
  </si>
  <si>
    <t>*nastavenie spalovacich pomerov</t>
  </si>
  <si>
    <t>ks</t>
  </si>
  <si>
    <t>- odstránenie zistených závad.</t>
  </si>
  <si>
    <t/>
  </si>
  <si>
    <t>* podla zavažnosti zvlašt objednavka</t>
  </si>
  <si>
    <t/>
  </si>
  <si>
    <t/>
  </si>
  <si>
    <t/>
  </si>
  <si>
    <t>kontrola a nastavenie zabezpečovacích prvkov kotla K5.</t>
  </si>
  <si>
    <t/>
  </si>
  <si>
    <t>ks</t>
  </si>
  <si>
    <t>vystavenie protokolu o servise.</t>
  </si>
  <si>
    <t/>
  </si>
  <si>
    <t>*servisný a odovzdávaci protokol</t>
  </si>
  <si>
    <t>ks</t>
  </si>
  <si>
    <t/>
  </si>
  <si>
    <t/>
  </si>
  <si>
    <t/>
  </si>
  <si>
    <t>*spracovanie odovzd. Protokolu . Protokolu o spalinach a</t>
  </si>
  <si>
    <t>ks</t>
  </si>
  <si>
    <t>vystavenie protokolu o nastavení a odskúšaní ochrán a blokád kotla K5.</t>
  </si>
  <si>
    <t/>
  </si>
  <si>
    <t>bezpečnostných prvkoch horaka a kotla</t>
  </si>
  <si>
    <t>ks</t>
  </si>
  <si>
    <t/>
  </si>
  <si>
    <t>spolu za kotol K5 TpV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</si>
  <si>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</si>
  <si>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</si>
  <si>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</si>
  <si>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</si>
  <si>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</si>
  <si>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</si>
  <si>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</si>
  <si>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</si>
  <si>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</si>
  <si>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</si>
  <si>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</si>
  <si>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</si>
  <si>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eur/ks</t>
  </si>
  <si>
    <t>- Kontrola a servis mechanických častí</t>
  </si>
  <si>
    <t>*kontrola virnikov z vnutorenej strany kotla + fotodokumentacia</t>
  </si>
  <si>
    <t>ks</t>
  </si>
  <si>
    <t/>
  </si>
  <si>
    <t/>
  </si>
  <si>
    <t/>
  </si>
  <si>
    <t>*kontrola pohyblivych casti virnika</t>
  </si>
  <si>
    <t>ks</t>
  </si>
  <si>
    <t/>
  </si>
  <si>
    <t/>
  </si>
  <si>
    <t>*namazanie čapov kladiek špecialnym pripravkom</t>
  </si>
  <si>
    <t>ks</t>
  </si>
  <si>
    <t/>
  </si>
  <si>
    <t/>
  </si>
  <si>
    <t xml:space="preserve">*kontrola piestnic a tiahiel z vonkajsej strany </t>
  </si>
  <si>
    <t>ks</t>
  </si>
  <si>
    <t/>
  </si>
  <si>
    <t/>
  </si>
  <si>
    <t>*namazanie vonkajsich pohyblivych casti</t>
  </si>
  <si>
    <t>ks</t>
  </si>
  <si>
    <t>- Plynovej časti( Filtrov, uzatváracích armatúr, ventilov P1,P2,P3, )</t>
  </si>
  <si>
    <t>*rozobratie a vycistenie plynových filtrov</t>
  </si>
  <si>
    <t>ks</t>
  </si>
  <si>
    <t/>
  </si>
  <si>
    <t/>
  </si>
  <si>
    <t>*kontrola a namazanie peumatických valcov</t>
  </si>
  <si>
    <t>ks</t>
  </si>
  <si>
    <t/>
  </si>
  <si>
    <t/>
  </si>
  <si>
    <t xml:space="preserve">*kontrola a vycistenie pilotnych ventilov </t>
  </si>
  <si>
    <t>ks</t>
  </si>
  <si>
    <t/>
  </si>
  <si>
    <t/>
  </si>
  <si>
    <t xml:space="preserve">*kontrola a dotiahnutie elektrických svoriek </t>
  </si>
  <si>
    <t>ks</t>
  </si>
  <si>
    <t/>
  </si>
  <si>
    <t/>
  </si>
  <si>
    <t>*profilaxia riadiaceho sytemu +</t>
  </si>
  <si>
    <t>hod</t>
  </si>
  <si>
    <t/>
  </si>
  <si>
    <t/>
  </si>
  <si>
    <t>hod</t>
  </si>
  <si>
    <t>- Kontrola regulačných armatúr tlaku(vzduch, plyn)</t>
  </si>
  <si>
    <t>*funkčne odskušanie regulátorov</t>
  </si>
  <si>
    <t>ks</t>
  </si>
  <si>
    <t/>
  </si>
  <si>
    <t/>
  </si>
  <si>
    <t>*namazanie pohyblivych časti</t>
  </si>
  <si>
    <t>ks</t>
  </si>
  <si>
    <t/>
  </si>
  <si>
    <t/>
  </si>
  <si>
    <t xml:space="preserve">dotiahnutie a kontrola el.svorkovnic </t>
  </si>
  <si>
    <t>ks</t>
  </si>
  <si>
    <t>- Kontrola tesnosti spojov a funkčnosti jednotlivých armatúr.</t>
  </si>
  <si>
    <t>*kontrola tesnosti diagnostickým prostrojom</t>
  </si>
  <si>
    <t>ks</t>
  </si>
  <si>
    <t>- Nastavenie spaľovacích pomerov.</t>
  </si>
  <si>
    <t>*nastavenie spalovacich pomerov</t>
  </si>
  <si>
    <t>ks</t>
  </si>
  <si>
    <t>- odstránenie zistených závad.</t>
  </si>
  <si>
    <t>* podla zavažnosti zvlašt objednavka</t>
  </si>
  <si>
    <t/>
  </si>
  <si>
    <t/>
  </si>
  <si>
    <t/>
  </si>
  <si>
    <t/>
  </si>
  <si>
    <t/>
  </si>
  <si>
    <t>- kontrola a nastavenie zabezpečovacích prvkov kotla K6.</t>
  </si>
  <si>
    <t>ks</t>
  </si>
  <si>
    <t>- vystavenie protokolu o servise.</t>
  </si>
  <si>
    <t>*servisný a odovzdávaci protokol</t>
  </si>
  <si>
    <t>ks</t>
  </si>
  <si>
    <t/>
  </si>
  <si>
    <t/>
  </si>
  <si>
    <t>*spracovanie odovzd. Protokolu . Protokolu o spalinach a</t>
  </si>
  <si>
    <t>ks</t>
  </si>
  <si>
    <t>- vystavenie protokolu o nastavení a odskúšaní ochrán a blokád kotla K6.</t>
  </si>
  <si>
    <t>bezpečnostných prvkoch horaka a kotla</t>
  </si>
  <si>
    <t>ks</t>
  </si>
  <si>
    <t/>
  </si>
  <si>
    <t>spolu za kotol K6 TpV</t>
  </si>
  <si>
    <t/>
  </si>
  <si>
    <t/>
  </si>
  <si>
    <t/>
  </si>
  <si>
    <t/>
  </si>
  <si>
    <t/>
  </si>
  <si>
    <t/>
  </si>
  <si>
    <t>- Kontrola a servis mechanických častí</t>
  </si>
  <si>
    <t/>
  </si>
  <si>
    <t>*kontrola virnikov z vnutorenej strany kotla + fotodokumentacia</t>
  </si>
  <si>
    <t>ks</t>
  </si>
  <si>
    <t/>
  </si>
  <si>
    <t/>
  </si>
  <si>
    <t/>
  </si>
  <si>
    <t>*kontrola pohyblivych casti virnika</t>
  </si>
  <si>
    <t>ks</t>
  </si>
  <si>
    <t/>
  </si>
  <si>
    <t/>
  </si>
  <si>
    <t/>
  </si>
  <si>
    <t>*namazanie čapov kladiek špecialnym pripravkom + mazivo</t>
  </si>
  <si>
    <t>ks</t>
  </si>
  <si>
    <t/>
  </si>
  <si>
    <t/>
  </si>
  <si>
    <t/>
  </si>
  <si>
    <t xml:space="preserve">*kontrola piestnic a tiahiel z vonkajsej strany </t>
  </si>
  <si>
    <t>ks</t>
  </si>
  <si>
    <t/>
  </si>
  <si>
    <t/>
  </si>
  <si>
    <t/>
  </si>
  <si>
    <t>*namazanie vonkajsich pohyblivych casti + mazivo</t>
  </si>
  <si>
    <t>ks</t>
  </si>
  <si>
    <t>- Plynovej časti( Filtrov, uzatváracích armatúr, ventilov P1,P2,P3, )</t>
  </si>
  <si>
    <t/>
  </si>
  <si>
    <t>*rozobratie a vycistenie plynových filtrov</t>
  </si>
  <si>
    <t>ks</t>
  </si>
  <si>
    <t/>
  </si>
  <si>
    <t/>
  </si>
  <si>
    <t/>
  </si>
  <si>
    <t>*kontrola a namazanie peumatických valcov</t>
  </si>
  <si>
    <t>ks</t>
  </si>
  <si>
    <t/>
  </si>
  <si>
    <t/>
  </si>
  <si>
    <t/>
  </si>
  <si>
    <t xml:space="preserve">*kontrola a vycistenie pilotnych ventilov </t>
  </si>
  <si>
    <t>ks</t>
  </si>
  <si>
    <t/>
  </si>
  <si>
    <t/>
  </si>
  <si>
    <t/>
  </si>
  <si>
    <t>*kontrola a dotiahnutie elektrických svoriek</t>
  </si>
  <si>
    <t>ks</t>
  </si>
  <si>
    <t/>
  </si>
  <si>
    <t/>
  </si>
  <si>
    <t/>
  </si>
  <si>
    <t>*profilaxia riadiaceho sytemu +</t>
  </si>
  <si>
    <t/>
  </si>
  <si>
    <t/>
  </si>
  <si>
    <t/>
  </si>
  <si>
    <t/>
  </si>
  <si>
    <t/>
  </si>
  <si>
    <t>dotiahnutie a kontrola el.svorkovnic</t>
  </si>
  <si>
    <t>hod</t>
  </si>
  <si>
    <t>- Kontrola regulačných armatúr tlaku(vzduch, plyn)</t>
  </si>
  <si>
    <t/>
  </si>
  <si>
    <t>*funkčne odskušanie regulátorov</t>
  </si>
  <si>
    <t>ks</t>
  </si>
  <si>
    <t/>
  </si>
  <si>
    <t/>
  </si>
  <si>
    <t/>
  </si>
  <si>
    <t xml:space="preserve">*namazanie pohyblivych časti </t>
  </si>
  <si>
    <t>ks</t>
  </si>
  <si>
    <t/>
  </si>
  <si>
    <t/>
  </si>
  <si>
    <t/>
  </si>
  <si>
    <t>*skuška vypinacich bezp. tlakov armatur + protokol</t>
  </si>
  <si>
    <t>ks</t>
  </si>
  <si>
    <t>- Kontrola tesnosti spojov a funkčnosti jednotlivých armatúr.</t>
  </si>
  <si>
    <t/>
  </si>
  <si>
    <t>*kontrola tesnosti diagnostickým prostrojom</t>
  </si>
  <si>
    <t>hod</t>
  </si>
  <si>
    <t>- Nastavenie spaľovacích pomerov.</t>
  </si>
  <si>
    <t/>
  </si>
  <si>
    <t>*nastavenie spalovacich pomerov</t>
  </si>
  <si>
    <t>ks</t>
  </si>
  <si>
    <t>- Servis zapaľovacích horákov a ich nastavenie(spaľovacie pomery).</t>
  </si>
  <si>
    <t/>
  </si>
  <si>
    <t>*rozobratie a vycistenie horakov</t>
  </si>
  <si>
    <t>ks</t>
  </si>
  <si>
    <t/>
  </si>
  <si>
    <t/>
  </si>
  <si>
    <t/>
  </si>
  <si>
    <t>*skuška a nastavenie pomeru plyn/ vzduch</t>
  </si>
  <si>
    <t>ks</t>
  </si>
  <si>
    <t>- odstránenie zistených závad.</t>
  </si>
  <si>
    <t/>
  </si>
  <si>
    <t>* podla zavažnosti zvlašt objednavka</t>
  </si>
  <si>
    <t/>
  </si>
  <si>
    <t/>
  </si>
  <si>
    <t>- kontrola a nastavenie zabezpečovacích prvkov kotla HK1.</t>
  </si>
  <si>
    <t/>
  </si>
  <si>
    <t>ks</t>
  </si>
  <si>
    <t>- vystavenie protokolu o servise.</t>
  </si>
  <si>
    <t/>
  </si>
  <si>
    <t>*servisný a odovzdávaci protokol</t>
  </si>
  <si>
    <t>ks</t>
  </si>
  <si>
    <t>- vystavenie protokolu o nastavení a odskúšaní ochrán a blokád kotla HK1.</t>
  </si>
  <si>
    <t/>
  </si>
  <si>
    <t>*spracovanie odovzd. Protokolu . Protokolu o spalinach a</t>
  </si>
  <si>
    <t>ks</t>
  </si>
  <si>
    <t/>
  </si>
  <si>
    <t/>
  </si>
  <si>
    <t/>
  </si>
  <si>
    <t>bezpečnostných prvkoch horaka a kotla</t>
  </si>
  <si>
    <t>ks</t>
  </si>
  <si>
    <t/>
  </si>
  <si>
    <t xml:space="preserve">spolu servis </t>
  </si>
  <si>
    <t/>
  </si>
  <si>
    <t/>
  </si>
  <si>
    <t/>
  </si>
  <si>
    <t/>
  </si>
  <si>
    <t/>
  </si>
  <si>
    <t/>
  </si>
  <si>
    <t/>
  </si>
  <si>
    <t>Podrobny popis činnosti</t>
  </si>
  <si>
    <t>eur/ks</t>
  </si>
  <si>
    <t xml:space="preserve">spolu bez DPH </t>
  </si>
  <si>
    <t/>
  </si>
  <si>
    <t/>
  </si>
  <si>
    <t/>
  </si>
  <si>
    <t>Kontrola a servis mechanických častí</t>
  </si>
  <si>
    <t/>
  </si>
  <si>
    <t>*kontrola virnikov z vnutorenej strany kotla + fotodokumentacia</t>
  </si>
  <si>
    <t>ks</t>
  </si>
  <si>
    <t/>
  </si>
  <si>
    <t/>
  </si>
  <si>
    <t/>
  </si>
  <si>
    <t>*kontrola pohyblivych casti virnika</t>
  </si>
  <si>
    <t>ks</t>
  </si>
  <si>
    <t/>
  </si>
  <si>
    <t/>
  </si>
  <si>
    <t/>
  </si>
  <si>
    <t>*namazanie čapov kladiek špecialnym pripravkom</t>
  </si>
  <si>
    <t>ks</t>
  </si>
  <si>
    <t/>
  </si>
  <si>
    <t/>
  </si>
  <si>
    <t/>
  </si>
  <si>
    <t xml:space="preserve">*kontrola piestnic a tiahiel z vonkajsej strany </t>
  </si>
  <si>
    <t>ks</t>
  </si>
  <si>
    <t/>
  </si>
  <si>
    <t/>
  </si>
  <si>
    <t/>
  </si>
  <si>
    <t>*namazanie vonkajsich pohyblivych casti</t>
  </si>
  <si>
    <t>ks</t>
  </si>
  <si>
    <t>- Plynovej časti( Filtrov, uzatváracích armatúr, ventilov P1,P2,P3, )</t>
  </si>
  <si>
    <t/>
  </si>
  <si>
    <t>*rozobratie a vycistenie plynových filtrov</t>
  </si>
  <si>
    <t>ks</t>
  </si>
  <si>
    <t/>
  </si>
  <si>
    <t/>
  </si>
  <si>
    <t/>
  </si>
  <si>
    <t>*kontrola a namazanie peumatických valcov</t>
  </si>
  <si>
    <t>ks</t>
  </si>
  <si>
    <t/>
  </si>
  <si>
    <t/>
  </si>
  <si>
    <t/>
  </si>
  <si>
    <t>*kontrola a vycistenie pilotnych ventilov</t>
  </si>
  <si>
    <t>ks</t>
  </si>
  <si>
    <t/>
  </si>
  <si>
    <t/>
  </si>
  <si>
    <t/>
  </si>
  <si>
    <t xml:space="preserve">*kontrola a dotiahnutie elektrických svoriek </t>
  </si>
  <si>
    <t>ks</t>
  </si>
  <si>
    <t/>
  </si>
  <si>
    <t/>
  </si>
  <si>
    <t/>
  </si>
  <si>
    <t>*profilaxia riadiaceho sytemu +</t>
  </si>
  <si>
    <t/>
  </si>
  <si>
    <t/>
  </si>
  <si>
    <t/>
  </si>
  <si>
    <t/>
  </si>
  <si>
    <t/>
  </si>
  <si>
    <t>dotiahnutie a kontrola el.svorkovnic</t>
  </si>
  <si>
    <t>hod</t>
  </si>
  <si>
    <t>Kontrola regulačných armatúr tlaku(vzduch, plyn)</t>
  </si>
  <si>
    <t/>
  </si>
  <si>
    <t>*funkčne odskušanie regulátorov</t>
  </si>
  <si>
    <t>ks</t>
  </si>
  <si>
    <t/>
  </si>
  <si>
    <t/>
  </si>
  <si>
    <t/>
  </si>
  <si>
    <t>*namazanie pohyblivych časti</t>
  </si>
  <si>
    <t>ks</t>
  </si>
  <si>
    <t/>
  </si>
  <si>
    <t/>
  </si>
  <si>
    <t/>
  </si>
  <si>
    <t>*skuška vypinacich bezp. tlakov armatur + protokol</t>
  </si>
  <si>
    <t>ks</t>
  </si>
  <si>
    <t>Kontrola tesnosti spojov a funkčnosti jednotlivých armatúr.</t>
  </si>
  <si>
    <t/>
  </si>
  <si>
    <t>*kontrola tesnosti diagnostickým prostrojom</t>
  </si>
  <si>
    <t>ks</t>
  </si>
  <si>
    <t>Nastavenie spaľovacích pomerov.</t>
  </si>
  <si>
    <t/>
  </si>
  <si>
    <t>*nastavenie spalovacich pomerov</t>
  </si>
  <si>
    <t>ks</t>
  </si>
  <si>
    <t>Servis zapaľovacích horákov a ich nastavenie(spaľovacie pomery).</t>
  </si>
  <si>
    <t/>
  </si>
  <si>
    <t>*rozobratie a vycistenie horakov</t>
  </si>
  <si>
    <t>ks</t>
  </si>
  <si>
    <t/>
  </si>
  <si>
    <t/>
  </si>
  <si>
    <t/>
  </si>
  <si>
    <t>*skuška a nastavenie pomeru plyn/ vzduch</t>
  </si>
  <si>
    <t>ks</t>
  </si>
  <si>
    <t>odstránenie zistených závad.</t>
  </si>
  <si>
    <t/>
  </si>
  <si>
    <t>* podla zavažnosti zvlašt objednavka</t>
  </si>
  <si>
    <t/>
  </si>
  <si>
    <t/>
  </si>
  <si>
    <t>kontrola a nastavenie zabezpečovacích prvkov kotla HK3.</t>
  </si>
  <si>
    <t/>
  </si>
  <si>
    <t xml:space="preserve">*za spolupraci ext. Firmy ATP simulacia a nastavenie prvkov </t>
  </si>
  <si>
    <t>ks</t>
  </si>
  <si>
    <t>vystavenie protokolu o servise.</t>
  </si>
  <si>
    <t/>
  </si>
  <si>
    <t>*servisný a odovzdávaci protokol</t>
  </si>
  <si>
    <t>ks</t>
  </si>
  <si>
    <t>vystavenie protokolu o nastavení a odskúšaní ochrán a blokád kotla HK1.</t>
  </si>
  <si>
    <t/>
  </si>
  <si>
    <t>*spracovanie odovzd. Protokolu . Protokolu o spalinach a</t>
  </si>
  <si>
    <t>ks</t>
  </si>
  <si>
    <t/>
  </si>
  <si>
    <t/>
  </si>
  <si>
    <t/>
  </si>
  <si>
    <t>bezpečnostných prvkoch horaka a kotla</t>
  </si>
  <si>
    <t>ks</t>
  </si>
  <si>
    <t/>
  </si>
  <si>
    <t>spolu servis</t>
  </si>
  <si>
    <t/>
  </si>
  <si>
    <t/>
  </si>
  <si>
    <t/>
  </si>
  <si>
    <t/>
  </si>
  <si>
    <t/>
  </si>
  <si>
    <t/>
  </si>
  <si>
    <t/>
  </si>
  <si>
    <t/>
  </si>
  <si>
    <t>- Kontrola a servis mechanických častí</t>
  </si>
  <si>
    <t/>
  </si>
  <si>
    <t>*kontrola virnikov z vnutorenej strany kotla + fotodokumentacia</t>
  </si>
  <si>
    <t>ks</t>
  </si>
  <si>
    <t/>
  </si>
  <si>
    <t/>
  </si>
  <si>
    <t/>
  </si>
  <si>
    <t xml:space="preserve">*kontrola pohyblivych casti virnika </t>
  </si>
  <si>
    <t>ks</t>
  </si>
  <si>
    <t/>
  </si>
  <si>
    <t/>
  </si>
  <si>
    <t/>
  </si>
  <si>
    <t>*namazanie čapov kladiek špecialnym pripravkom</t>
  </si>
  <si>
    <t>ks</t>
  </si>
  <si>
    <t/>
  </si>
  <si>
    <t/>
  </si>
  <si>
    <t/>
  </si>
  <si>
    <t>*kontrola piestnic a tiahiel z vonkajsej strany</t>
  </si>
  <si>
    <t>ks</t>
  </si>
  <si>
    <t/>
  </si>
  <si>
    <t/>
  </si>
  <si>
    <t/>
  </si>
  <si>
    <t>*namazanie vonkajsich pohyblivych casti</t>
  </si>
  <si>
    <t>ks</t>
  </si>
  <si>
    <t>- Servis primárných a sekundárných vzduchových klapiek.</t>
  </si>
  <si>
    <t/>
  </si>
  <si>
    <t>*odpojenie klapiek</t>
  </si>
  <si>
    <t>ks</t>
  </si>
  <si>
    <t/>
  </si>
  <si>
    <t/>
  </si>
  <si>
    <t/>
  </si>
  <si>
    <t>* mechanicke odskušanie</t>
  </si>
  <si>
    <t>ks</t>
  </si>
  <si>
    <t/>
  </si>
  <si>
    <t/>
  </si>
  <si>
    <t/>
  </si>
  <si>
    <t>*namazanie</t>
  </si>
  <si>
    <t>ks</t>
  </si>
  <si>
    <t>- Plynovej časti( Filtrov, uzatváracích armatúr, ventilov P1,P2,P3, solenoidov )</t>
  </si>
  <si>
    <t/>
  </si>
  <si>
    <t>*rozobratie a vycistenie plynových filtrov</t>
  </si>
  <si>
    <t>ks</t>
  </si>
  <si>
    <t/>
  </si>
  <si>
    <t/>
  </si>
  <si>
    <t/>
  </si>
  <si>
    <t>*kontrola a namazanie peumatických valcov</t>
  </si>
  <si>
    <t>ks</t>
  </si>
  <si>
    <t/>
  </si>
  <si>
    <t/>
  </si>
  <si>
    <t/>
  </si>
  <si>
    <t>*kontrola a vycistenie pilotnych ventilov</t>
  </si>
  <si>
    <t>ks</t>
  </si>
  <si>
    <t/>
  </si>
  <si>
    <t/>
  </si>
  <si>
    <t/>
  </si>
  <si>
    <t>*kontrola a dotiahnutie elektrických svoriek</t>
  </si>
  <si>
    <t>ks</t>
  </si>
  <si>
    <t/>
  </si>
  <si>
    <t/>
  </si>
  <si>
    <t/>
  </si>
  <si>
    <t>*profilaxia riadiaceho sytemu +</t>
  </si>
  <si>
    <t/>
  </si>
  <si>
    <t/>
  </si>
  <si>
    <t/>
  </si>
  <si>
    <t/>
  </si>
  <si>
    <t/>
  </si>
  <si>
    <t>dotiahnutie a kontrola el.svorkovnic</t>
  </si>
  <si>
    <t>ks</t>
  </si>
  <si>
    <t>- Kontrola rozvodu vzduchu(solenoidy, 5cestné armatúry, hadice)</t>
  </si>
  <si>
    <t/>
  </si>
  <si>
    <t>* rozobratie , vyčistenie a funk. Odskušanie</t>
  </si>
  <si>
    <t>ks</t>
  </si>
  <si>
    <t>- Vyčistenie 5 cestných vzduchových armatúr čistým vzduchom.</t>
  </si>
  <si>
    <t/>
  </si>
  <si>
    <t>* rozobratie , vyčistenie a funk. Odskušanie</t>
  </si>
  <si>
    <t>ks</t>
  </si>
  <si>
    <t>- Výmena vzduchových hadíc pre 5 cestné armatúry.</t>
  </si>
  <si>
    <t/>
  </si>
  <si>
    <t>* vymena všetkých vzduchových tlakovich hadic prepneupohony</t>
  </si>
  <si>
    <t>m</t>
  </si>
  <si>
    <t>- Kontrola tesnosti spojov a funkčnosti jednotlivých armatúr.</t>
  </si>
  <si>
    <t/>
  </si>
  <si>
    <t>*kontrola tesnosti diagnostickým prostrojom</t>
  </si>
  <si>
    <t>ks</t>
  </si>
  <si>
    <t>- Nastavenie spaľovacích pomerov.</t>
  </si>
  <si>
    <t/>
  </si>
  <si>
    <t>*nastavenie spalovacich pomerov</t>
  </si>
  <si>
    <t>ks</t>
  </si>
  <si>
    <t>- Servis zapaľovacích horákov a ich nastavenie(spaľovacie pomery).</t>
  </si>
  <si>
    <t/>
  </si>
  <si>
    <t>*rozobratie a vycistenie horakov</t>
  </si>
  <si>
    <t>ks</t>
  </si>
  <si>
    <t/>
  </si>
  <si>
    <t/>
  </si>
  <si>
    <t/>
  </si>
  <si>
    <t>*skuška a nastavenie pomeru plyn/ vzduch</t>
  </si>
  <si>
    <t>ks</t>
  </si>
  <si>
    <t>- odstránenie zistených závad.</t>
  </si>
  <si>
    <t/>
  </si>
  <si>
    <t>* podla závažnosti zvlašt objednavka ak je potrebny material</t>
  </si>
  <si>
    <t>ks</t>
  </si>
  <si>
    <t/>
  </si>
  <si>
    <t>- kontrola a nastavenie zabezpečovacích prvkov kotla K6.</t>
  </si>
  <si>
    <t/>
  </si>
  <si>
    <t>*za spolupraci ext. Firmy ATP simulacia a nastavenie prvkov</t>
  </si>
  <si>
    <t>ks</t>
  </si>
  <si>
    <t>- vystavenie protokolu o servise.</t>
  </si>
  <si>
    <t/>
  </si>
  <si>
    <t>*servisný a odovzdávaci protokol</t>
  </si>
  <si>
    <t>ks</t>
  </si>
  <si>
    <t>- vystavenie protokolu o nastavení a odskúšaní ochrán a blokád kotla K6.</t>
  </si>
  <si>
    <t/>
  </si>
  <si>
    <t xml:space="preserve">*spracovanie odovzd. Protokolu . Protokolu o spalinach a </t>
  </si>
  <si>
    <t>ks</t>
  </si>
  <si>
    <t/>
  </si>
  <si>
    <t/>
  </si>
  <si>
    <t/>
  </si>
  <si>
    <t>bezpečnostných prvkoch horaka a kotla</t>
  </si>
  <si>
    <t>ks</t>
  </si>
  <si>
    <t/>
  </si>
  <si>
    <t>spolu za kotol K6 TpZ</t>
  </si>
  <si>
    <t/>
  </si>
  <si>
    <t/>
  </si>
  <si>
    <t/>
  </si>
  <si>
    <t/>
  </si>
  <si>
    <t/>
  </si>
  <si>
    <t>K5 TpV</t>
  </si>
  <si>
    <t>K6 TpV</t>
  </si>
  <si>
    <t>HK1 TpZ</t>
  </si>
  <si>
    <t>HK3 TpZ</t>
  </si>
  <si>
    <t>H6 TpV</t>
  </si>
  <si>
    <t>* simulacia a nastavenie prvkov</t>
  </si>
  <si>
    <t xml:space="preserve">  dotiahnutie a kontrola el.svorkovnic </t>
  </si>
  <si>
    <t>servis a nastavenie zapalovacích horákov</t>
  </si>
  <si>
    <t>servis a nastavenie zapalovacích horákov a ich solenoidov a signálov do RS 2ks</t>
  </si>
  <si>
    <t xml:space="preserve">servis a nastavenie zapalovacích horákov a ich solenoidov a signálov do RS </t>
  </si>
  <si>
    <t xml:space="preserve">  Rozpocet na servisne prace  na horákoch pre rok 2025 - kotol K5 TpV</t>
  </si>
  <si>
    <t xml:space="preserve"> Rozpocet na servisne prace  na horákoch pre rok 2025 - kotol K6 TpV</t>
  </si>
  <si>
    <t xml:space="preserve"> Rozpocet na servisne prace  na horákoch pre rok 2025 - kotol HK1 TpZ</t>
  </si>
  <si>
    <t xml:space="preserve"> Rozpocet na servisne prace  na horákoch pre rok 2025 - kotol HK3 TpZ</t>
  </si>
  <si>
    <t xml:space="preserve"> Rozpocet na servisne prace  na horákoch pre rok 2025 - kotol K6 TpZ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</si>
</sst>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name val="Calibri"/>
      <family val="2"/>
    </font>
    <font>
      <b/>
      <sz val="11"/>
      <name val="Calibri"/>
      <family val="2"/>
    </font>
    <font>
      <b/>
      <sz val="11"/>
      <name val="Verdana"/>
      <family val="2"/>
      <charset val="238"/>
    </font>
    <font>
      <sz val="11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1"/>
      <name val="Calibri"/>
      <family val="2"/>
      <charset val="238"/>
    </font>
    <font>
      <sz val="11"/>
      <name val="Times New Roman"/>
      <family val="2"/>
      <charset val="238"/>
    </font>
    <font>
      <b/>
      <u/>
      <sz val="11"/>
      <color rgb="FF0000FF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7CC6D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rgb="FFCBDAEF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3" fillId="0" borderId="27" xfId="0" applyFont="1" applyBorder="1" applyAlignment="1">
      <alignment horizontal="center"/>
    </xf>
    <xf numFmtId="0" fontId="3" fillId="3" borderId="28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5" fillId="0" borderId="2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4" xfId="0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164" fontId="5" fillId="3" borderId="10" xfId="0" applyNumberFormat="1" applyFont="1" applyFill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5" fillId="3" borderId="25" xfId="0" applyNumberFormat="1" applyFont="1" applyFill="1" applyBorder="1" applyAlignment="1">
      <alignment horizontal="right"/>
    </xf>
    <xf numFmtId="164" fontId="3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  <xf numFmtId="164" fontId="5" fillId="3" borderId="29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5" fillId="3" borderId="27" xfId="0" applyNumberFormat="1" applyFont="1" applyFill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3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64" fontId="3" fillId="0" borderId="34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left"/>
    </xf>
    <xf numFmtId="164" fontId="5" fillId="3" borderId="18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workbookViewId="0">
      <selection sqref="A1:I1"/>
    </sheetView>
  </sheetViews>
  <sheetFormatPr defaultRowHeight="14.4" x14ac:dyDescent="0.3"/>
  <cols>
    <col min="1" max="1" width="10" style="2"/>
    <col min="2" max="2" width="65.109375" style="2" bestFit="1" customWidth="1"/>
    <col min="3" max="3" width="8" style="2"/>
    <col min="4" max="4" width="58.109375" style="2" customWidth="1"/>
    <col min="5" max="5" width="19" style="2"/>
    <col min="6" max="6" width="9" style="2"/>
    <col min="7" max="8" width="10" style="2"/>
    <col min="9" max="9" width="12" style="2"/>
  </cols>
  <sheetData>
    <row r="1" spans="1:9" ht="18.899999999999999" customHeight="1" thickBot="1" x14ac:dyDescent="0.35">
      <c r="A1" s="91" t="s">
        <v>580</v>
      </c>
      <c r="B1" s="92"/>
      <c r="C1" s="92"/>
      <c r="D1" s="92"/>
      <c r="E1" s="92"/>
      <c r="F1" s="92"/>
      <c r="G1" s="92"/>
      <c r="H1" s="92"/>
      <c r="I1" s="92"/>
    </row>
    <row r="2" spans="1:9" ht="24.9" customHeight="1" thickBot="1" x14ac:dyDescent="0.35">
      <c r="A2" s="2" t="s">
        <v>1</v>
      </c>
      <c r="B2" s="3"/>
      <c r="C2" s="4" t="s">
        <v>2</v>
      </c>
      <c r="D2" s="4" t="s">
        <v>3</v>
      </c>
      <c r="E2" s="5" t="s">
        <v>4</v>
      </c>
      <c r="F2" s="4" t="s">
        <v>5</v>
      </c>
      <c r="G2" s="6" t="s">
        <v>6</v>
      </c>
      <c r="H2" s="6" t="s">
        <v>7</v>
      </c>
      <c r="I2"/>
    </row>
    <row r="3" spans="1:9" ht="15" customHeight="1" thickBot="1" x14ac:dyDescent="0.35">
      <c r="A3" s="7">
        <v>1</v>
      </c>
      <c r="B3" s="8" t="s">
        <v>8</v>
      </c>
      <c r="C3" s="9" t="s">
        <v>9</v>
      </c>
      <c r="D3" s="10" t="s">
        <v>10</v>
      </c>
      <c r="E3" s="11" t="s">
        <v>11</v>
      </c>
      <c r="F3" s="11">
        <v>4</v>
      </c>
      <c r="G3" s="65"/>
      <c r="H3" s="64">
        <f>F3*G3</f>
        <v>0</v>
      </c>
    </row>
    <row r="4" spans="1:9" ht="17.100000000000001" customHeight="1" thickBot="1" x14ac:dyDescent="0.35">
      <c r="A4" s="13" t="s">
        <v>12</v>
      </c>
      <c r="B4" s="14" t="s">
        <v>13</v>
      </c>
      <c r="C4" s="14" t="s">
        <v>14</v>
      </c>
      <c r="D4" s="15" t="s">
        <v>15</v>
      </c>
      <c r="E4" s="16" t="s">
        <v>16</v>
      </c>
      <c r="F4" s="16">
        <v>4</v>
      </c>
      <c r="G4" s="65"/>
      <c r="H4" s="64">
        <f t="shared" ref="H4:H18" si="0">F4*G4</f>
        <v>0</v>
      </c>
    </row>
    <row r="5" spans="1:9" ht="17.100000000000001" customHeight="1" thickBot="1" x14ac:dyDescent="0.35">
      <c r="A5" s="13" t="s">
        <v>17</v>
      </c>
      <c r="B5" s="14" t="s">
        <v>18</v>
      </c>
      <c r="C5" s="14" t="s">
        <v>19</v>
      </c>
      <c r="D5" s="15" t="s">
        <v>20</v>
      </c>
      <c r="E5" s="16" t="s">
        <v>21</v>
      </c>
      <c r="F5" s="16">
        <v>24</v>
      </c>
      <c r="G5" s="65"/>
      <c r="H5" s="64">
        <f t="shared" si="0"/>
        <v>0</v>
      </c>
    </row>
    <row r="6" spans="1:9" ht="17.100000000000001" customHeight="1" thickBot="1" x14ac:dyDescent="0.35">
      <c r="A6" s="13" t="s">
        <v>22</v>
      </c>
      <c r="B6" s="14" t="s">
        <v>23</v>
      </c>
      <c r="C6" s="14" t="s">
        <v>24</v>
      </c>
      <c r="D6" s="15" t="s">
        <v>25</v>
      </c>
      <c r="E6" s="16" t="s">
        <v>26</v>
      </c>
      <c r="F6" s="16">
        <v>4</v>
      </c>
      <c r="G6" s="65"/>
      <c r="H6" s="64">
        <f t="shared" si="0"/>
        <v>0</v>
      </c>
    </row>
    <row r="7" spans="1:9" ht="17.100000000000001" customHeight="1" thickBot="1" x14ac:dyDescent="0.35">
      <c r="A7" s="13" t="s">
        <v>27</v>
      </c>
      <c r="B7" s="14" t="s">
        <v>28</v>
      </c>
      <c r="C7" s="14" t="s">
        <v>29</v>
      </c>
      <c r="D7" s="15" t="s">
        <v>30</v>
      </c>
      <c r="E7" s="16" t="s">
        <v>31</v>
      </c>
      <c r="F7" s="16">
        <v>4</v>
      </c>
      <c r="G7" s="65"/>
      <c r="H7" s="64">
        <f t="shared" si="0"/>
        <v>0</v>
      </c>
    </row>
    <row r="8" spans="1:9" ht="17.100000000000001" customHeight="1" thickBot="1" x14ac:dyDescent="0.35">
      <c r="A8" s="17">
        <v>2</v>
      </c>
      <c r="B8" s="18" t="s">
        <v>32</v>
      </c>
      <c r="C8" s="14" t="s">
        <v>33</v>
      </c>
      <c r="D8" s="15" t="s">
        <v>34</v>
      </c>
      <c r="E8" s="16" t="s">
        <v>35</v>
      </c>
      <c r="F8" s="16">
        <v>1</v>
      </c>
      <c r="G8" s="65"/>
      <c r="H8" s="64">
        <f t="shared" si="0"/>
        <v>0</v>
      </c>
    </row>
    <row r="9" spans="1:9" ht="17.100000000000001" customHeight="1" thickBot="1" x14ac:dyDescent="0.35">
      <c r="A9" s="13" t="s">
        <v>36</v>
      </c>
      <c r="B9" s="14" t="s">
        <v>37</v>
      </c>
      <c r="C9" s="14" t="s">
        <v>38</v>
      </c>
      <c r="D9" s="15" t="s">
        <v>39</v>
      </c>
      <c r="E9" s="16" t="s">
        <v>40</v>
      </c>
      <c r="F9" s="16">
        <v>12</v>
      </c>
      <c r="G9" s="65"/>
      <c r="H9" s="64">
        <f t="shared" si="0"/>
        <v>0</v>
      </c>
    </row>
    <row r="10" spans="1:9" ht="17.100000000000001" customHeight="1" thickBot="1" x14ac:dyDescent="0.35">
      <c r="A10" s="13" t="s">
        <v>41</v>
      </c>
      <c r="B10" s="14" t="s">
        <v>42</v>
      </c>
      <c r="C10" s="14" t="s">
        <v>43</v>
      </c>
      <c r="D10" s="15" t="s">
        <v>44</v>
      </c>
      <c r="E10" s="16" t="s">
        <v>45</v>
      </c>
      <c r="F10" s="16">
        <v>12</v>
      </c>
      <c r="G10" s="65"/>
      <c r="H10" s="64">
        <f t="shared" si="0"/>
        <v>0</v>
      </c>
    </row>
    <row r="11" spans="1:9" ht="17.100000000000001" customHeight="1" thickBot="1" x14ac:dyDescent="0.35">
      <c r="A11" s="13" t="s">
        <v>46</v>
      </c>
      <c r="B11" s="14" t="s">
        <v>47</v>
      </c>
      <c r="C11" s="14" t="s">
        <v>48</v>
      </c>
      <c r="D11" s="15" t="s">
        <v>49</v>
      </c>
      <c r="E11" s="16" t="s">
        <v>50</v>
      </c>
      <c r="F11" s="16">
        <v>12</v>
      </c>
      <c r="G11" s="65"/>
      <c r="H11" s="64">
        <f t="shared" si="0"/>
        <v>0</v>
      </c>
    </row>
    <row r="12" spans="1:9" ht="17.100000000000001" customHeight="1" thickBot="1" x14ac:dyDescent="0.35">
      <c r="A12" s="13" t="s">
        <v>51</v>
      </c>
      <c r="B12" s="14" t="s">
        <v>52</v>
      </c>
      <c r="C12" s="14" t="s">
        <v>53</v>
      </c>
      <c r="D12" s="15" t="s">
        <v>54</v>
      </c>
      <c r="E12" s="16" t="s">
        <v>55</v>
      </c>
      <c r="F12" s="16"/>
      <c r="G12" s="65"/>
      <c r="H12" s="64">
        <f t="shared" si="0"/>
        <v>0</v>
      </c>
    </row>
    <row r="13" spans="1:9" ht="17.100000000000001" customHeight="1" thickBot="1" x14ac:dyDescent="0.35">
      <c r="A13" s="13" t="s">
        <v>56</v>
      </c>
      <c r="B13" s="14" t="s">
        <v>57</v>
      </c>
      <c r="C13" s="14" t="s">
        <v>58</v>
      </c>
      <c r="D13" s="15" t="s">
        <v>59</v>
      </c>
      <c r="E13" s="16" t="s">
        <v>60</v>
      </c>
      <c r="F13" s="16"/>
      <c r="G13" s="65"/>
      <c r="H13" s="64">
        <f t="shared" si="0"/>
        <v>0</v>
      </c>
    </row>
    <row r="14" spans="1:9" ht="17.100000000000001" customHeight="1" thickBot="1" x14ac:dyDescent="0.35">
      <c r="A14" s="17">
        <v>3</v>
      </c>
      <c r="B14" s="18" t="s">
        <v>61</v>
      </c>
      <c r="C14" s="14" t="s">
        <v>62</v>
      </c>
      <c r="D14" s="15" t="s">
        <v>63</v>
      </c>
      <c r="E14" s="16" t="s">
        <v>64</v>
      </c>
      <c r="F14" s="16">
        <v>4</v>
      </c>
      <c r="G14" s="65"/>
      <c r="H14" s="64">
        <f t="shared" si="0"/>
        <v>0</v>
      </c>
    </row>
    <row r="15" spans="1:9" ht="17.100000000000001" customHeight="1" thickBot="1" x14ac:dyDescent="0.35">
      <c r="A15" s="13" t="s">
        <v>65</v>
      </c>
      <c r="B15" s="14" t="s">
        <v>66</v>
      </c>
      <c r="C15" s="14" t="s">
        <v>67</v>
      </c>
      <c r="D15" s="15" t="s">
        <v>68</v>
      </c>
      <c r="E15" s="16" t="s">
        <v>69</v>
      </c>
      <c r="F15" s="16">
        <v>2</v>
      </c>
      <c r="G15" s="65"/>
      <c r="H15" s="64">
        <f t="shared" si="0"/>
        <v>0</v>
      </c>
    </row>
    <row r="16" spans="1:9" ht="17.100000000000001" customHeight="1" thickBot="1" x14ac:dyDescent="0.35">
      <c r="A16" s="13" t="s">
        <v>70</v>
      </c>
      <c r="B16" s="14" t="s">
        <v>71</v>
      </c>
      <c r="C16" s="14" t="s">
        <v>72</v>
      </c>
      <c r="D16" s="15" t="s">
        <v>73</v>
      </c>
      <c r="E16" s="16" t="s">
        <v>74</v>
      </c>
      <c r="F16" s="16">
        <v>5</v>
      </c>
      <c r="G16" s="65"/>
      <c r="H16" s="64">
        <f t="shared" si="0"/>
        <v>0</v>
      </c>
    </row>
    <row r="17" spans="1:8" ht="17.100000000000001" customHeight="1" thickBot="1" x14ac:dyDescent="0.35">
      <c r="A17" s="17">
        <v>4</v>
      </c>
      <c r="B17" s="18" t="s">
        <v>75</v>
      </c>
      <c r="C17" s="14" t="s">
        <v>76</v>
      </c>
      <c r="D17" s="15" t="s">
        <v>77</v>
      </c>
      <c r="E17" s="16" t="s">
        <v>78</v>
      </c>
      <c r="F17" s="16">
        <v>1</v>
      </c>
      <c r="G17" s="65"/>
      <c r="H17" s="64">
        <f t="shared" si="0"/>
        <v>0</v>
      </c>
    </row>
    <row r="18" spans="1:8" ht="17.100000000000001" customHeight="1" thickBot="1" x14ac:dyDescent="0.35">
      <c r="A18" s="17">
        <v>5</v>
      </c>
      <c r="B18" s="18" t="s">
        <v>79</v>
      </c>
      <c r="C18" s="14" t="s">
        <v>80</v>
      </c>
      <c r="D18" s="15" t="s">
        <v>81</v>
      </c>
      <c r="E18" s="16" t="s">
        <v>82</v>
      </c>
      <c r="F18" s="16">
        <v>4</v>
      </c>
      <c r="G18" s="65"/>
      <c r="H18" s="64">
        <f t="shared" si="0"/>
        <v>0</v>
      </c>
    </row>
    <row r="19" spans="1:8" ht="17.100000000000001" customHeight="1" thickBot="1" x14ac:dyDescent="0.35">
      <c r="A19" s="7">
        <v>6</v>
      </c>
      <c r="B19" s="8" t="s">
        <v>83</v>
      </c>
      <c r="C19" s="9" t="s">
        <v>84</v>
      </c>
      <c r="D19" s="10" t="s">
        <v>85</v>
      </c>
      <c r="E19" s="22" t="s">
        <v>86</v>
      </c>
      <c r="F19" s="22" t="s">
        <v>87</v>
      </c>
      <c r="G19" s="22" t="s">
        <v>88</v>
      </c>
      <c r="H19" s="12">
        <v>0</v>
      </c>
    </row>
    <row r="20" spans="1:8" ht="17.100000000000001" customHeight="1" thickBot="1" x14ac:dyDescent="0.35">
      <c r="A20" s="17">
        <v>7</v>
      </c>
      <c r="B20" s="18" t="s">
        <v>89</v>
      </c>
      <c r="C20" s="15" t="s">
        <v>90</v>
      </c>
      <c r="D20" s="15" t="s">
        <v>575</v>
      </c>
      <c r="E20" s="16" t="s">
        <v>91</v>
      </c>
      <c r="F20" s="16">
        <v>4</v>
      </c>
      <c r="G20" s="16"/>
      <c r="H20" s="64">
        <f t="shared" ref="H20:H24" si="1">F20*G20</f>
        <v>0</v>
      </c>
    </row>
    <row r="21" spans="1:8" ht="17.100000000000001" customHeight="1" thickBot="1" x14ac:dyDescent="0.35">
      <c r="A21" s="17">
        <v>8</v>
      </c>
      <c r="B21" s="18" t="s">
        <v>92</v>
      </c>
      <c r="C21" s="14" t="s">
        <v>93</v>
      </c>
      <c r="D21" s="15" t="s">
        <v>94</v>
      </c>
      <c r="E21" s="16" t="s">
        <v>95</v>
      </c>
      <c r="F21" s="16">
        <v>1</v>
      </c>
      <c r="G21" s="16"/>
      <c r="H21" s="64">
        <f t="shared" si="1"/>
        <v>0</v>
      </c>
    </row>
    <row r="22" spans="1:8" ht="17.100000000000001" customHeight="1" thickBot="1" x14ac:dyDescent="0.35">
      <c r="A22" s="13" t="s">
        <v>96</v>
      </c>
      <c r="B22" s="14" t="s">
        <v>97</v>
      </c>
      <c r="C22" s="14" t="s">
        <v>98</v>
      </c>
      <c r="D22" s="15" t="s">
        <v>99</v>
      </c>
      <c r="E22" s="16" t="s">
        <v>100</v>
      </c>
      <c r="F22" s="16">
        <v>1</v>
      </c>
      <c r="G22" s="16"/>
      <c r="H22" s="64">
        <f t="shared" si="1"/>
        <v>0</v>
      </c>
    </row>
    <row r="23" spans="1:8" ht="17.100000000000001" customHeight="1" x14ac:dyDescent="0.3">
      <c r="A23" s="17">
        <v>9</v>
      </c>
      <c r="B23" s="18" t="s">
        <v>101</v>
      </c>
      <c r="C23" s="14" t="s">
        <v>102</v>
      </c>
      <c r="D23" s="15" t="s">
        <v>103</v>
      </c>
      <c r="E23" s="16" t="s">
        <v>104</v>
      </c>
      <c r="F23" s="16">
        <v>4</v>
      </c>
      <c r="G23" s="16"/>
      <c r="H23" s="64">
        <f t="shared" si="1"/>
        <v>0</v>
      </c>
    </row>
    <row r="24" spans="1:8" ht="17.100000000000001" customHeight="1" x14ac:dyDescent="0.3">
      <c r="A24" s="83">
        <v>10</v>
      </c>
      <c r="B24" s="84" t="s">
        <v>578</v>
      </c>
      <c r="C24" s="85"/>
      <c r="D24" s="86"/>
      <c r="E24" s="80" t="s">
        <v>11</v>
      </c>
      <c r="F24" s="80">
        <v>2</v>
      </c>
      <c r="G24" s="87"/>
      <c r="H24" s="88">
        <f t="shared" si="1"/>
        <v>0</v>
      </c>
    </row>
    <row r="25" spans="1:8" ht="24" customHeight="1" x14ac:dyDescent="0.3">
      <c r="A25" s="23" t="s">
        <v>105</v>
      </c>
      <c r="B25" s="24" t="s">
        <v>106</v>
      </c>
      <c r="C25" s="23" t="s">
        <v>107</v>
      </c>
      <c r="D25" s="23" t="s">
        <v>108</v>
      </c>
      <c r="E25" s="25" t="s">
        <v>109</v>
      </c>
      <c r="F25" s="25" t="s">
        <v>110</v>
      </c>
      <c r="G25" s="26" t="s">
        <v>111</v>
      </c>
      <c r="H25" s="66">
        <f>SUM(H3:H24)</f>
        <v>0</v>
      </c>
    </row>
    <row r="26" spans="1:8" ht="15" customHeight="1" x14ac:dyDescent="0.3">
      <c r="A26" s="14" t="s">
        <v>112</v>
      </c>
      <c r="B26" s="14" t="s">
        <v>113</v>
      </c>
      <c r="C26" s="14" t="s">
        <v>114</v>
      </c>
      <c r="D26" s="27" t="s">
        <v>115</v>
      </c>
      <c r="E26" s="28" t="s">
        <v>116</v>
      </c>
    </row>
  </sheetData>
  <mergeCells count="1">
    <mergeCell ref="A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selection sqref="A1:I1"/>
    </sheetView>
  </sheetViews>
  <sheetFormatPr defaultRowHeight="14.4" x14ac:dyDescent="0.3"/>
  <cols>
    <col min="1" max="1" width="7.109375" style="2" bestFit="1" customWidth="1"/>
    <col min="2" max="2" width="65.88671875" style="2" customWidth="1"/>
    <col min="3" max="3" width="57" style="2"/>
    <col min="4" max="4" width="8" style="2"/>
    <col min="5" max="5" width="10.44140625" style="2" customWidth="1"/>
    <col min="6" max="6" width="7" style="2"/>
    <col min="7" max="7" width="6.33203125" style="2" bestFit="1" customWidth="1"/>
    <col min="8" max="8" width="7" style="2"/>
    <col min="9" max="9" width="12" style="2"/>
  </cols>
  <sheetData>
    <row r="1" spans="1:9" ht="20.100000000000001" customHeight="1" x14ac:dyDescent="0.3">
      <c r="A1" s="91" t="s">
        <v>581</v>
      </c>
      <c r="B1" s="92"/>
      <c r="C1" s="92"/>
      <c r="D1" s="92"/>
      <c r="E1" s="92"/>
      <c r="F1" s="92"/>
      <c r="G1" s="92"/>
      <c r="H1" s="92"/>
      <c r="I1" s="92"/>
    </row>
    <row r="2" spans="1:9" ht="15.9" customHeight="1" x14ac:dyDescent="0.3">
      <c r="A2" s="29" t="s">
        <v>117</v>
      </c>
      <c r="B2" s="30"/>
      <c r="C2" s="31" t="s">
        <v>4</v>
      </c>
      <c r="D2" s="29" t="s">
        <v>118</v>
      </c>
      <c r="E2" s="31"/>
      <c r="F2" s="6" t="s">
        <v>6</v>
      </c>
      <c r="G2" s="6" t="s">
        <v>7</v>
      </c>
      <c r="H2" s="31" t="s">
        <v>119</v>
      </c>
      <c r="I2" s="6"/>
    </row>
    <row r="3" spans="1:9" ht="15" customHeight="1" x14ac:dyDescent="0.3">
      <c r="A3" s="7">
        <v>1</v>
      </c>
      <c r="B3" s="8" t="s">
        <v>120</v>
      </c>
      <c r="C3" s="10" t="s">
        <v>121</v>
      </c>
      <c r="D3" s="11" t="s">
        <v>122</v>
      </c>
      <c r="E3" s="11">
        <v>4</v>
      </c>
      <c r="F3" s="65"/>
      <c r="G3" s="93">
        <f>E3*F3</f>
        <v>0</v>
      </c>
      <c r="H3" s="94" t="s">
        <v>123</v>
      </c>
    </row>
    <row r="4" spans="1:9" ht="18" customHeight="1" x14ac:dyDescent="0.3">
      <c r="A4" s="13" t="s">
        <v>124</v>
      </c>
      <c r="B4" s="14" t="s">
        <v>125</v>
      </c>
      <c r="C4" s="15" t="s">
        <v>126</v>
      </c>
      <c r="D4" s="16" t="s">
        <v>127</v>
      </c>
      <c r="E4" s="16">
        <v>4</v>
      </c>
      <c r="F4" s="16"/>
      <c r="G4" s="93">
        <f t="shared" ref="G4:G18" si="0">E4*F4</f>
        <v>0</v>
      </c>
      <c r="H4" s="94" t="s">
        <v>0</v>
      </c>
    </row>
    <row r="5" spans="1:9" ht="18" customHeight="1" x14ac:dyDescent="0.3">
      <c r="A5" s="13" t="s">
        <v>128</v>
      </c>
      <c r="B5" s="14" t="s">
        <v>129</v>
      </c>
      <c r="C5" s="15" t="s">
        <v>130</v>
      </c>
      <c r="D5" s="16" t="s">
        <v>131</v>
      </c>
      <c r="E5" s="16">
        <v>24</v>
      </c>
      <c r="F5" s="16"/>
      <c r="G5" s="93">
        <f t="shared" si="0"/>
        <v>0</v>
      </c>
      <c r="H5" s="94" t="s">
        <v>0</v>
      </c>
    </row>
    <row r="6" spans="1:9" ht="18" customHeight="1" x14ac:dyDescent="0.3">
      <c r="A6" s="13" t="s">
        <v>132</v>
      </c>
      <c r="B6" s="14" t="s">
        <v>133</v>
      </c>
      <c r="C6" s="15" t="s">
        <v>134</v>
      </c>
      <c r="D6" s="16" t="s">
        <v>135</v>
      </c>
      <c r="E6" s="16">
        <v>4</v>
      </c>
      <c r="F6" s="16"/>
      <c r="G6" s="93">
        <f t="shared" si="0"/>
        <v>0</v>
      </c>
      <c r="H6" s="94" t="s">
        <v>0</v>
      </c>
    </row>
    <row r="7" spans="1:9" ht="18" customHeight="1" x14ac:dyDescent="0.3">
      <c r="A7" s="13" t="s">
        <v>136</v>
      </c>
      <c r="B7" s="14" t="s">
        <v>137</v>
      </c>
      <c r="C7" s="15" t="s">
        <v>138</v>
      </c>
      <c r="D7" s="16" t="s">
        <v>139</v>
      </c>
      <c r="E7" s="16">
        <v>4</v>
      </c>
      <c r="F7" s="16"/>
      <c r="G7" s="93">
        <f t="shared" si="0"/>
        <v>0</v>
      </c>
      <c r="H7" s="94" t="s">
        <v>0</v>
      </c>
    </row>
    <row r="8" spans="1:9" ht="18" customHeight="1" x14ac:dyDescent="0.3">
      <c r="A8" s="17">
        <v>2</v>
      </c>
      <c r="B8" s="18" t="s">
        <v>140</v>
      </c>
      <c r="C8" s="15" t="s">
        <v>141</v>
      </c>
      <c r="D8" s="16" t="s">
        <v>142</v>
      </c>
      <c r="E8" s="16">
        <v>1</v>
      </c>
      <c r="F8" s="16"/>
      <c r="G8" s="93">
        <f t="shared" si="0"/>
        <v>0</v>
      </c>
      <c r="H8" s="94" t="s">
        <v>0</v>
      </c>
    </row>
    <row r="9" spans="1:9" ht="18" customHeight="1" x14ac:dyDescent="0.3">
      <c r="A9" s="13" t="s">
        <v>143</v>
      </c>
      <c r="B9" s="14" t="s">
        <v>144</v>
      </c>
      <c r="C9" s="15" t="s">
        <v>145</v>
      </c>
      <c r="D9" s="16" t="s">
        <v>146</v>
      </c>
      <c r="E9" s="16">
        <v>12</v>
      </c>
      <c r="F9" s="16"/>
      <c r="G9" s="93">
        <f t="shared" si="0"/>
        <v>0</v>
      </c>
      <c r="H9" s="94" t="s">
        <v>0</v>
      </c>
    </row>
    <row r="10" spans="1:9" ht="18" customHeight="1" x14ac:dyDescent="0.3">
      <c r="A10" s="13" t="s">
        <v>147</v>
      </c>
      <c r="B10" s="14" t="s">
        <v>148</v>
      </c>
      <c r="C10" s="15" t="s">
        <v>149</v>
      </c>
      <c r="D10" s="16" t="s">
        <v>150</v>
      </c>
      <c r="E10" s="16">
        <v>12</v>
      </c>
      <c r="F10" s="16"/>
      <c r="G10" s="93">
        <f t="shared" si="0"/>
        <v>0</v>
      </c>
      <c r="H10" s="94" t="s">
        <v>0</v>
      </c>
    </row>
    <row r="11" spans="1:9" ht="18" customHeight="1" x14ac:dyDescent="0.3">
      <c r="A11" s="13" t="s">
        <v>151</v>
      </c>
      <c r="B11" s="14" t="s">
        <v>152</v>
      </c>
      <c r="C11" s="15" t="s">
        <v>153</v>
      </c>
      <c r="D11" s="16" t="s">
        <v>154</v>
      </c>
      <c r="E11" s="16">
        <v>12</v>
      </c>
      <c r="F11" s="16"/>
      <c r="G11" s="93">
        <f t="shared" si="0"/>
        <v>0</v>
      </c>
      <c r="H11" s="94" t="s">
        <v>0</v>
      </c>
    </row>
    <row r="12" spans="1:9" ht="18" customHeight="1" x14ac:dyDescent="0.3">
      <c r="A12" s="13" t="s">
        <v>155</v>
      </c>
      <c r="B12" s="14" t="s">
        <v>156</v>
      </c>
      <c r="C12" s="15" t="s">
        <v>157</v>
      </c>
      <c r="D12" s="16" t="s">
        <v>158</v>
      </c>
      <c r="E12" s="16"/>
      <c r="F12" s="16"/>
      <c r="G12" s="93">
        <f t="shared" si="0"/>
        <v>0</v>
      </c>
      <c r="H12" s="94" t="s">
        <v>0</v>
      </c>
    </row>
    <row r="13" spans="1:9" ht="18" customHeight="1" x14ac:dyDescent="0.3">
      <c r="A13" s="13" t="s">
        <v>159</v>
      </c>
      <c r="B13" s="14" t="s">
        <v>160</v>
      </c>
      <c r="C13" s="15" t="s">
        <v>576</v>
      </c>
      <c r="D13" s="16" t="s">
        <v>161</v>
      </c>
      <c r="E13" s="16"/>
      <c r="F13" s="16"/>
      <c r="G13" s="93">
        <f t="shared" si="0"/>
        <v>0</v>
      </c>
      <c r="H13" s="94" t="s">
        <v>0</v>
      </c>
    </row>
    <row r="14" spans="1:9" ht="18" customHeight="1" x14ac:dyDescent="0.3">
      <c r="A14" s="17">
        <v>3</v>
      </c>
      <c r="B14" s="18" t="s">
        <v>162</v>
      </c>
      <c r="C14" s="15" t="s">
        <v>163</v>
      </c>
      <c r="D14" s="16" t="s">
        <v>164</v>
      </c>
      <c r="E14" s="16">
        <v>4</v>
      </c>
      <c r="F14" s="16"/>
      <c r="G14" s="93">
        <f t="shared" si="0"/>
        <v>0</v>
      </c>
      <c r="H14" s="94" t="s">
        <v>0</v>
      </c>
    </row>
    <row r="15" spans="1:9" ht="18" customHeight="1" x14ac:dyDescent="0.3">
      <c r="A15" s="13" t="s">
        <v>165</v>
      </c>
      <c r="B15" s="14" t="s">
        <v>166</v>
      </c>
      <c r="C15" s="15" t="s">
        <v>167</v>
      </c>
      <c r="D15" s="16" t="s">
        <v>168</v>
      </c>
      <c r="E15" s="16">
        <v>2</v>
      </c>
      <c r="F15" s="16"/>
      <c r="G15" s="93">
        <f t="shared" si="0"/>
        <v>0</v>
      </c>
      <c r="H15" s="94" t="s">
        <v>0</v>
      </c>
    </row>
    <row r="16" spans="1:9" ht="18" customHeight="1" x14ac:dyDescent="0.3">
      <c r="A16" s="13" t="s">
        <v>169</v>
      </c>
      <c r="B16" s="14" t="s">
        <v>170</v>
      </c>
      <c r="C16" s="15" t="s">
        <v>171</v>
      </c>
      <c r="D16" s="16" t="s">
        <v>172</v>
      </c>
      <c r="E16" s="16">
        <v>5</v>
      </c>
      <c r="F16" s="16"/>
      <c r="G16" s="93">
        <f t="shared" si="0"/>
        <v>0</v>
      </c>
      <c r="H16" s="94" t="s">
        <v>0</v>
      </c>
    </row>
    <row r="17" spans="1:8" ht="18" customHeight="1" x14ac:dyDescent="0.3">
      <c r="A17" s="17">
        <v>4</v>
      </c>
      <c r="B17" s="18" t="s">
        <v>173</v>
      </c>
      <c r="C17" s="15" t="s">
        <v>174</v>
      </c>
      <c r="D17" s="16" t="s">
        <v>175</v>
      </c>
      <c r="E17" s="16">
        <v>1</v>
      </c>
      <c r="F17" s="16"/>
      <c r="G17" s="93">
        <f t="shared" si="0"/>
        <v>0</v>
      </c>
      <c r="H17" s="94" t="s">
        <v>0</v>
      </c>
    </row>
    <row r="18" spans="1:8" ht="18" customHeight="1" thickBot="1" x14ac:dyDescent="0.35">
      <c r="A18" s="17">
        <v>5</v>
      </c>
      <c r="B18" s="18" t="s">
        <v>176</v>
      </c>
      <c r="C18" s="15" t="s">
        <v>177</v>
      </c>
      <c r="D18" s="16" t="s">
        <v>178</v>
      </c>
      <c r="E18" s="16">
        <v>4</v>
      </c>
      <c r="F18" s="16"/>
      <c r="G18" s="93">
        <f t="shared" si="0"/>
        <v>0</v>
      </c>
      <c r="H18" s="94" t="s">
        <v>0</v>
      </c>
    </row>
    <row r="19" spans="1:8" ht="20.100000000000001" customHeight="1" x14ac:dyDescent="0.3">
      <c r="A19" s="7">
        <v>6</v>
      </c>
      <c r="B19" s="8" t="s">
        <v>179</v>
      </c>
      <c r="C19" s="10" t="s">
        <v>180</v>
      </c>
      <c r="D19" s="32" t="s">
        <v>181</v>
      </c>
      <c r="E19" s="33" t="s">
        <v>182</v>
      </c>
      <c r="F19" s="13" t="s">
        <v>183</v>
      </c>
      <c r="G19" s="32" t="s">
        <v>184</v>
      </c>
      <c r="H19" s="28" t="s">
        <v>185</v>
      </c>
    </row>
    <row r="20" spans="1:8" ht="18" customHeight="1" x14ac:dyDescent="0.3">
      <c r="A20" s="17">
        <v>7</v>
      </c>
      <c r="B20" s="18" t="s">
        <v>186</v>
      </c>
      <c r="C20" s="15" t="s">
        <v>575</v>
      </c>
      <c r="D20" s="16" t="s">
        <v>187</v>
      </c>
      <c r="E20" s="16">
        <v>4</v>
      </c>
      <c r="F20" s="16"/>
      <c r="G20" s="93">
        <f t="shared" ref="G20:G23" si="1">E20*F20</f>
        <v>0</v>
      </c>
      <c r="H20" s="94" t="s">
        <v>0</v>
      </c>
    </row>
    <row r="21" spans="1:8" ht="18" customHeight="1" x14ac:dyDescent="0.3">
      <c r="A21" s="17">
        <v>8</v>
      </c>
      <c r="B21" s="18" t="s">
        <v>188</v>
      </c>
      <c r="C21" s="15" t="s">
        <v>189</v>
      </c>
      <c r="D21" s="16" t="s">
        <v>190</v>
      </c>
      <c r="E21" s="16">
        <v>1</v>
      </c>
      <c r="F21" s="16"/>
      <c r="G21" s="93">
        <f t="shared" si="1"/>
        <v>0</v>
      </c>
      <c r="H21" s="94" t="s">
        <v>0</v>
      </c>
    </row>
    <row r="22" spans="1:8" ht="18" customHeight="1" x14ac:dyDescent="0.3">
      <c r="A22" s="13" t="s">
        <v>191</v>
      </c>
      <c r="B22" s="14" t="s">
        <v>192</v>
      </c>
      <c r="C22" s="15" t="s">
        <v>193</v>
      </c>
      <c r="D22" s="16" t="s">
        <v>194</v>
      </c>
      <c r="E22" s="16">
        <v>1</v>
      </c>
      <c r="F22" s="16"/>
      <c r="G22" s="93">
        <f t="shared" si="1"/>
        <v>0</v>
      </c>
      <c r="H22" s="94" t="s">
        <v>0</v>
      </c>
    </row>
    <row r="23" spans="1:8" ht="17.100000000000001" customHeight="1" x14ac:dyDescent="0.3">
      <c r="A23" s="17">
        <v>9</v>
      </c>
      <c r="B23" s="18" t="s">
        <v>195</v>
      </c>
      <c r="C23" s="15" t="s">
        <v>196</v>
      </c>
      <c r="D23" s="16" t="s">
        <v>197</v>
      </c>
      <c r="E23" s="16">
        <v>4</v>
      </c>
      <c r="F23" s="16"/>
      <c r="G23" s="93">
        <f t="shared" si="1"/>
        <v>0</v>
      </c>
      <c r="H23" s="94" t="s">
        <v>0</v>
      </c>
    </row>
    <row r="24" spans="1:8" ht="17.100000000000001" customHeight="1" x14ac:dyDescent="0.3">
      <c r="A24" s="89">
        <v>10</v>
      </c>
      <c r="B24" s="90" t="s">
        <v>579</v>
      </c>
      <c r="C24" s="79"/>
      <c r="D24" s="80" t="s">
        <v>11</v>
      </c>
      <c r="E24" s="80">
        <v>2</v>
      </c>
      <c r="F24" s="87"/>
      <c r="G24" s="93">
        <f t="shared" ref="G24" si="2">E24*F24</f>
        <v>0</v>
      </c>
      <c r="H24" s="94" t="s">
        <v>0</v>
      </c>
    </row>
    <row r="25" spans="1:8" ht="18" customHeight="1" x14ac:dyDescent="0.3">
      <c r="A25" s="25" t="s">
        <v>198</v>
      </c>
      <c r="B25" s="34" t="s">
        <v>199</v>
      </c>
      <c r="C25" s="25" t="s">
        <v>200</v>
      </c>
      <c r="D25" s="25" t="s">
        <v>201</v>
      </c>
      <c r="E25" s="25" t="s">
        <v>202</v>
      </c>
      <c r="F25" s="26" t="s">
        <v>203</v>
      </c>
      <c r="G25" s="95">
        <f>SUM(G3:H24)</f>
        <v>0</v>
      </c>
      <c r="H25" s="96" t="s">
        <v>204</v>
      </c>
    </row>
  </sheetData>
  <mergeCells count="23">
    <mergeCell ref="A1:I1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21:H21"/>
    <mergeCell ref="G22:H22"/>
    <mergeCell ref="G23:H23"/>
    <mergeCell ref="G25:H25"/>
    <mergeCell ref="G17:H17"/>
    <mergeCell ref="G18:H18"/>
    <mergeCell ref="G20:H20"/>
    <mergeCell ref="G24:H24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workbookViewId="0">
      <selection sqref="A1:H1"/>
    </sheetView>
  </sheetViews>
  <sheetFormatPr defaultRowHeight="14.4" x14ac:dyDescent="0.3"/>
  <cols>
    <col min="1" max="1" width="5" style="2"/>
    <col min="2" max="2" width="67.6640625" style="2" bestFit="1" customWidth="1"/>
    <col min="3" max="3" width="19" style="2"/>
    <col min="4" max="4" width="52" style="2"/>
    <col min="5" max="5" width="12" style="2"/>
    <col min="6" max="6" width="6.44140625" style="2" customWidth="1"/>
    <col min="7" max="7" width="12" style="2"/>
    <col min="8" max="8" width="22" style="2"/>
  </cols>
  <sheetData>
    <row r="1" spans="1:11" ht="18.899999999999999" customHeight="1" x14ac:dyDescent="0.3">
      <c r="A1" s="91" t="s">
        <v>582</v>
      </c>
      <c r="B1" s="92"/>
      <c r="C1" s="92"/>
      <c r="D1" s="92"/>
      <c r="E1" s="92"/>
      <c r="F1" s="92"/>
      <c r="G1" s="92"/>
      <c r="H1" s="92"/>
    </row>
    <row r="2" spans="1:11" ht="15" customHeight="1" x14ac:dyDescent="0.3">
      <c r="A2" s="2" t="s">
        <v>205</v>
      </c>
      <c r="B2" s="35"/>
      <c r="C2" s="6"/>
      <c r="D2" s="47" t="s">
        <v>4</v>
      </c>
      <c r="E2" s="47"/>
      <c r="F2" s="47"/>
      <c r="G2" s="6" t="s">
        <v>6</v>
      </c>
      <c r="H2" s="97" t="s">
        <v>323</v>
      </c>
      <c r="I2" s="92" t="s">
        <v>0</v>
      </c>
      <c r="J2" s="92" t="s">
        <v>0</v>
      </c>
      <c r="K2" s="92" t="s">
        <v>0</v>
      </c>
    </row>
    <row r="3" spans="1:11" ht="15.9" customHeight="1" thickBot="1" x14ac:dyDescent="0.35">
      <c r="A3" s="36">
        <v>1</v>
      </c>
      <c r="B3" s="8" t="s">
        <v>206</v>
      </c>
      <c r="C3" s="9" t="s">
        <v>207</v>
      </c>
      <c r="D3" s="10" t="s">
        <v>208</v>
      </c>
      <c r="E3" s="11" t="s">
        <v>209</v>
      </c>
      <c r="F3" s="11">
        <v>2</v>
      </c>
      <c r="G3" s="65"/>
      <c r="H3" s="64">
        <f>F3*G3</f>
        <v>0</v>
      </c>
    </row>
    <row r="4" spans="1:11" ht="17.100000000000001" customHeight="1" thickBot="1" x14ac:dyDescent="0.35">
      <c r="A4" s="37" t="s">
        <v>210</v>
      </c>
      <c r="B4" s="14" t="s">
        <v>211</v>
      </c>
      <c r="C4" s="14" t="s">
        <v>212</v>
      </c>
      <c r="D4" s="15" t="s">
        <v>213</v>
      </c>
      <c r="E4" s="16" t="s">
        <v>214</v>
      </c>
      <c r="F4" s="16">
        <v>2</v>
      </c>
      <c r="G4" s="16"/>
      <c r="H4" s="64">
        <f t="shared" ref="H4:H26" si="0">F4*G4</f>
        <v>0</v>
      </c>
    </row>
    <row r="5" spans="1:11" ht="17.100000000000001" customHeight="1" thickBot="1" x14ac:dyDescent="0.35">
      <c r="A5" s="37" t="s">
        <v>215</v>
      </c>
      <c r="B5" s="14" t="s">
        <v>216</v>
      </c>
      <c r="C5" s="14" t="s">
        <v>217</v>
      </c>
      <c r="D5" s="15" t="s">
        <v>218</v>
      </c>
      <c r="E5" s="16" t="s">
        <v>219</v>
      </c>
      <c r="F5" s="16">
        <v>12</v>
      </c>
      <c r="G5" s="16"/>
      <c r="H5" s="64">
        <f t="shared" si="0"/>
        <v>0</v>
      </c>
    </row>
    <row r="6" spans="1:11" ht="17.100000000000001" customHeight="1" thickBot="1" x14ac:dyDescent="0.35">
      <c r="A6" s="37" t="s">
        <v>220</v>
      </c>
      <c r="B6" s="14" t="s">
        <v>221</v>
      </c>
      <c r="C6" s="14" t="s">
        <v>222</v>
      </c>
      <c r="D6" s="15" t="s">
        <v>223</v>
      </c>
      <c r="E6" s="16" t="s">
        <v>224</v>
      </c>
      <c r="F6" s="16">
        <v>2</v>
      </c>
      <c r="G6" s="16"/>
      <c r="H6" s="64">
        <f t="shared" si="0"/>
        <v>0</v>
      </c>
    </row>
    <row r="7" spans="1:11" ht="17.100000000000001" customHeight="1" thickBot="1" x14ac:dyDescent="0.35">
      <c r="A7" s="37" t="s">
        <v>225</v>
      </c>
      <c r="B7" s="14" t="s">
        <v>226</v>
      </c>
      <c r="C7" s="14" t="s">
        <v>227</v>
      </c>
      <c r="D7" s="15" t="s">
        <v>228</v>
      </c>
      <c r="E7" s="16" t="s">
        <v>229</v>
      </c>
      <c r="F7" s="16">
        <v>2</v>
      </c>
      <c r="G7" s="16"/>
      <c r="H7" s="64">
        <f t="shared" si="0"/>
        <v>0</v>
      </c>
    </row>
    <row r="8" spans="1:11" ht="17.100000000000001" customHeight="1" thickBot="1" x14ac:dyDescent="0.35">
      <c r="A8" s="38">
        <v>2</v>
      </c>
      <c r="B8" s="18" t="s">
        <v>230</v>
      </c>
      <c r="C8" s="14" t="s">
        <v>231</v>
      </c>
      <c r="D8" s="15" t="s">
        <v>232</v>
      </c>
      <c r="E8" s="16" t="s">
        <v>233</v>
      </c>
      <c r="F8" s="16">
        <v>1</v>
      </c>
      <c r="G8" s="16"/>
      <c r="H8" s="64">
        <f t="shared" si="0"/>
        <v>0</v>
      </c>
    </row>
    <row r="9" spans="1:11" ht="17.100000000000001" customHeight="1" thickBot="1" x14ac:dyDescent="0.35">
      <c r="A9" s="37" t="s">
        <v>234</v>
      </c>
      <c r="B9" s="14" t="s">
        <v>235</v>
      </c>
      <c r="C9" s="14" t="s">
        <v>236</v>
      </c>
      <c r="D9" s="15" t="s">
        <v>237</v>
      </c>
      <c r="E9" s="16" t="s">
        <v>238</v>
      </c>
      <c r="F9" s="16">
        <v>6</v>
      </c>
      <c r="G9" s="16"/>
      <c r="H9" s="64">
        <f t="shared" si="0"/>
        <v>0</v>
      </c>
    </row>
    <row r="10" spans="1:11" ht="17.100000000000001" customHeight="1" thickBot="1" x14ac:dyDescent="0.35">
      <c r="A10" s="37" t="s">
        <v>239</v>
      </c>
      <c r="B10" s="14" t="s">
        <v>240</v>
      </c>
      <c r="C10" s="14" t="s">
        <v>241</v>
      </c>
      <c r="D10" s="15" t="s">
        <v>242</v>
      </c>
      <c r="E10" s="16" t="s">
        <v>243</v>
      </c>
      <c r="F10" s="16">
        <v>6</v>
      </c>
      <c r="G10" s="16"/>
      <c r="H10" s="64">
        <f t="shared" si="0"/>
        <v>0</v>
      </c>
    </row>
    <row r="11" spans="1:11" ht="17.100000000000001" customHeight="1" thickBot="1" x14ac:dyDescent="0.35">
      <c r="A11" s="37" t="s">
        <v>244</v>
      </c>
      <c r="B11" s="14" t="s">
        <v>245</v>
      </c>
      <c r="C11" s="14" t="s">
        <v>246</v>
      </c>
      <c r="D11" s="15" t="s">
        <v>247</v>
      </c>
      <c r="E11" s="16" t="s">
        <v>248</v>
      </c>
      <c r="F11" s="16">
        <v>6</v>
      </c>
      <c r="G11" s="16"/>
      <c r="H11" s="64">
        <f t="shared" si="0"/>
        <v>0</v>
      </c>
    </row>
    <row r="12" spans="1:11" ht="17.100000000000001" customHeight="1" thickBot="1" x14ac:dyDescent="0.35">
      <c r="A12" s="37" t="s">
        <v>249</v>
      </c>
      <c r="B12" s="14" t="s">
        <v>250</v>
      </c>
      <c r="C12" s="14" t="s">
        <v>251</v>
      </c>
      <c r="D12" s="15" t="s">
        <v>252</v>
      </c>
      <c r="E12" s="13" t="s">
        <v>253</v>
      </c>
      <c r="F12" s="13" t="s">
        <v>254</v>
      </c>
      <c r="G12" s="13"/>
      <c r="H12" s="64"/>
    </row>
    <row r="13" spans="1:11" ht="17.100000000000001" customHeight="1" thickBot="1" x14ac:dyDescent="0.35">
      <c r="A13" s="37" t="s">
        <v>255</v>
      </c>
      <c r="B13" s="14" t="s">
        <v>256</v>
      </c>
      <c r="C13" s="14" t="s">
        <v>257</v>
      </c>
      <c r="D13" s="15" t="s">
        <v>258</v>
      </c>
      <c r="E13" s="16" t="s">
        <v>259</v>
      </c>
      <c r="F13" s="16"/>
      <c r="G13" s="16"/>
      <c r="H13" s="64">
        <f t="shared" si="0"/>
        <v>0</v>
      </c>
    </row>
    <row r="14" spans="1:11" ht="17.100000000000001" customHeight="1" thickBot="1" x14ac:dyDescent="0.35">
      <c r="A14" s="38">
        <v>3</v>
      </c>
      <c r="B14" s="18" t="s">
        <v>260</v>
      </c>
      <c r="C14" s="14" t="s">
        <v>261</v>
      </c>
      <c r="D14" s="15" t="s">
        <v>262</v>
      </c>
      <c r="E14" s="16" t="s">
        <v>263</v>
      </c>
      <c r="F14" s="16">
        <v>2</v>
      </c>
      <c r="G14" s="16"/>
      <c r="H14" s="64">
        <f t="shared" si="0"/>
        <v>0</v>
      </c>
    </row>
    <row r="15" spans="1:11" ht="17.100000000000001" customHeight="1" thickBot="1" x14ac:dyDescent="0.35">
      <c r="A15" s="37" t="s">
        <v>264</v>
      </c>
      <c r="B15" s="14" t="s">
        <v>265</v>
      </c>
      <c r="C15" s="14" t="s">
        <v>266</v>
      </c>
      <c r="D15" s="15" t="s">
        <v>267</v>
      </c>
      <c r="E15" s="16" t="s">
        <v>268</v>
      </c>
      <c r="F15" s="16">
        <v>2</v>
      </c>
      <c r="G15" s="16"/>
      <c r="H15" s="64">
        <f t="shared" si="0"/>
        <v>0</v>
      </c>
    </row>
    <row r="16" spans="1:11" ht="17.100000000000001" customHeight="1" thickBot="1" x14ac:dyDescent="0.35">
      <c r="A16" s="37" t="s">
        <v>269</v>
      </c>
      <c r="B16" s="14" t="s">
        <v>270</v>
      </c>
      <c r="C16" s="14" t="s">
        <v>271</v>
      </c>
      <c r="D16" s="15" t="s">
        <v>272</v>
      </c>
      <c r="E16" s="16" t="s">
        <v>273</v>
      </c>
      <c r="F16" s="16">
        <v>3</v>
      </c>
      <c r="G16" s="16"/>
      <c r="H16" s="64">
        <f t="shared" si="0"/>
        <v>0</v>
      </c>
    </row>
    <row r="17" spans="1:8" ht="17.100000000000001" customHeight="1" thickBot="1" x14ac:dyDescent="0.35">
      <c r="A17" s="38">
        <v>4</v>
      </c>
      <c r="B17" s="18" t="s">
        <v>274</v>
      </c>
      <c r="C17" s="14" t="s">
        <v>275</v>
      </c>
      <c r="D17" s="15" t="s">
        <v>276</v>
      </c>
      <c r="E17" s="16" t="s">
        <v>277</v>
      </c>
      <c r="F17" s="16"/>
      <c r="G17" s="16"/>
      <c r="H17" s="64">
        <f t="shared" si="0"/>
        <v>0</v>
      </c>
    </row>
    <row r="18" spans="1:8" ht="17.100000000000001" customHeight="1" thickBot="1" x14ac:dyDescent="0.35">
      <c r="A18" s="38">
        <v>5</v>
      </c>
      <c r="B18" s="18" t="s">
        <v>278</v>
      </c>
      <c r="C18" s="14" t="s">
        <v>279</v>
      </c>
      <c r="D18" s="15" t="s">
        <v>280</v>
      </c>
      <c r="E18" s="16" t="s">
        <v>281</v>
      </c>
      <c r="F18" s="16">
        <v>2</v>
      </c>
      <c r="G18" s="16"/>
      <c r="H18" s="64">
        <f t="shared" si="0"/>
        <v>0</v>
      </c>
    </row>
    <row r="19" spans="1:8" ht="17.100000000000001" customHeight="1" thickBot="1" x14ac:dyDescent="0.35">
      <c r="A19" s="36">
        <v>6</v>
      </c>
      <c r="B19" s="8" t="s">
        <v>282</v>
      </c>
      <c r="C19" s="9" t="s">
        <v>283</v>
      </c>
      <c r="D19" s="10" t="s">
        <v>284</v>
      </c>
      <c r="E19" s="11" t="s">
        <v>285</v>
      </c>
      <c r="F19" s="11">
        <v>2</v>
      </c>
      <c r="G19" s="11"/>
      <c r="H19" s="64">
        <f t="shared" si="0"/>
        <v>0</v>
      </c>
    </row>
    <row r="20" spans="1:8" ht="17.100000000000001" customHeight="1" thickBot="1" x14ac:dyDescent="0.35">
      <c r="A20" s="37" t="s">
        <v>286</v>
      </c>
      <c r="B20" s="14" t="s">
        <v>287</v>
      </c>
      <c r="C20" s="14" t="s">
        <v>288</v>
      </c>
      <c r="D20" s="15" t="s">
        <v>289</v>
      </c>
      <c r="E20" s="16" t="s">
        <v>290</v>
      </c>
      <c r="F20" s="16">
        <v>2</v>
      </c>
      <c r="G20" s="16"/>
      <c r="H20" s="64">
        <f t="shared" si="0"/>
        <v>0</v>
      </c>
    </row>
    <row r="21" spans="1:8" ht="17.100000000000001" customHeight="1" thickBot="1" x14ac:dyDescent="0.35">
      <c r="A21" s="38">
        <v>7</v>
      </c>
      <c r="B21" s="18" t="s">
        <v>291</v>
      </c>
      <c r="C21" s="14" t="s">
        <v>292</v>
      </c>
      <c r="D21" s="15" t="s">
        <v>293</v>
      </c>
      <c r="E21" s="13" t="s">
        <v>294</v>
      </c>
      <c r="F21" s="13" t="s">
        <v>295</v>
      </c>
      <c r="G21" s="13"/>
      <c r="H21" s="64"/>
    </row>
    <row r="22" spans="1:8" ht="17.100000000000001" customHeight="1" thickBot="1" x14ac:dyDescent="0.35">
      <c r="A22" s="39">
        <v>8</v>
      </c>
      <c r="B22" s="40" t="s">
        <v>296</v>
      </c>
      <c r="C22" s="20" t="s">
        <v>297</v>
      </c>
      <c r="D22" s="15" t="s">
        <v>575</v>
      </c>
      <c r="E22" s="21" t="s">
        <v>298</v>
      </c>
      <c r="F22" s="21">
        <v>2</v>
      </c>
      <c r="G22" s="21"/>
      <c r="H22" s="64">
        <f t="shared" si="0"/>
        <v>0</v>
      </c>
    </row>
    <row r="23" spans="1:8" ht="17.100000000000001" customHeight="1" thickBot="1" x14ac:dyDescent="0.35">
      <c r="A23" s="36">
        <v>9</v>
      </c>
      <c r="B23" s="8" t="s">
        <v>299</v>
      </c>
      <c r="C23" s="9" t="s">
        <v>300</v>
      </c>
      <c r="D23" s="10" t="s">
        <v>301</v>
      </c>
      <c r="E23" s="11" t="s">
        <v>302</v>
      </c>
      <c r="F23" s="11">
        <v>1</v>
      </c>
      <c r="G23" s="11"/>
      <c r="H23" s="64">
        <f t="shared" si="0"/>
        <v>0</v>
      </c>
    </row>
    <row r="24" spans="1:8" ht="17.100000000000001" customHeight="1" thickBot="1" x14ac:dyDescent="0.35">
      <c r="A24" s="38">
        <v>10</v>
      </c>
      <c r="B24" s="18" t="s">
        <v>303</v>
      </c>
      <c r="C24" s="14" t="s">
        <v>304</v>
      </c>
      <c r="D24" s="15" t="s">
        <v>305</v>
      </c>
      <c r="E24" s="16" t="s">
        <v>306</v>
      </c>
      <c r="F24" s="16">
        <v>1</v>
      </c>
      <c r="G24" s="16"/>
      <c r="H24" s="64">
        <f t="shared" si="0"/>
        <v>0</v>
      </c>
    </row>
    <row r="25" spans="1:8" ht="17.100000000000001" customHeight="1" x14ac:dyDescent="0.3">
      <c r="A25" s="37" t="s">
        <v>307</v>
      </c>
      <c r="B25" s="14" t="s">
        <v>308</v>
      </c>
      <c r="C25" s="14" t="s">
        <v>309</v>
      </c>
      <c r="D25" s="15" t="s">
        <v>310</v>
      </c>
      <c r="E25" s="16" t="s">
        <v>311</v>
      </c>
      <c r="F25" s="16">
        <v>2</v>
      </c>
      <c r="G25" s="16"/>
      <c r="H25" s="64">
        <f t="shared" si="0"/>
        <v>0</v>
      </c>
    </row>
    <row r="26" spans="1:8" ht="17.100000000000001" customHeight="1" x14ac:dyDescent="0.3">
      <c r="A26" s="78">
        <v>11</v>
      </c>
      <c r="B26" s="18" t="s">
        <v>577</v>
      </c>
      <c r="C26" s="78"/>
      <c r="D26" s="79"/>
      <c r="E26" s="80" t="s">
        <v>11</v>
      </c>
      <c r="F26" s="80">
        <v>2</v>
      </c>
      <c r="G26" s="81"/>
      <c r="H26" s="82">
        <f t="shared" si="0"/>
        <v>0</v>
      </c>
    </row>
    <row r="27" spans="1:8" ht="15.9" customHeight="1" thickBot="1" x14ac:dyDescent="0.35">
      <c r="A27" s="41" t="s">
        <v>312</v>
      </c>
      <c r="B27" s="42" t="s">
        <v>313</v>
      </c>
      <c r="C27" s="43" t="s">
        <v>314</v>
      </c>
      <c r="D27" s="44" t="s">
        <v>315</v>
      </c>
      <c r="E27" s="45" t="s">
        <v>316</v>
      </c>
      <c r="F27" s="46" t="s">
        <v>317</v>
      </c>
      <c r="G27" s="43" t="s">
        <v>318</v>
      </c>
      <c r="H27" s="70">
        <f>SUM(H3:H26)</f>
        <v>0</v>
      </c>
    </row>
    <row r="28" spans="1:8" ht="11.1" customHeight="1" x14ac:dyDescent="0.3">
      <c r="A28" s="2" t="s">
        <v>319</v>
      </c>
    </row>
  </sheetData>
  <mergeCells count="2">
    <mergeCell ref="A1:H1"/>
    <mergeCell ref="H2:K2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7"/>
  <sheetViews>
    <sheetView workbookViewId="0">
      <selection sqref="A1:H1"/>
    </sheetView>
  </sheetViews>
  <sheetFormatPr defaultRowHeight="14.4" x14ac:dyDescent="0.3"/>
  <cols>
    <col min="1" max="1" width="5" style="2"/>
    <col min="2" max="2" width="66.44140625" style="2" bestFit="1" customWidth="1"/>
    <col min="3" max="3" width="21" style="2"/>
    <col min="4" max="4" width="56" style="2"/>
    <col min="5" max="7" width="8" style="2"/>
    <col min="8" max="8" width="13.6640625" style="2" customWidth="1"/>
  </cols>
  <sheetData>
    <row r="1" spans="1:11" ht="20.100000000000001" customHeight="1" x14ac:dyDescent="0.3">
      <c r="A1" s="91" t="s">
        <v>583</v>
      </c>
      <c r="B1" s="92"/>
      <c r="C1" s="92"/>
      <c r="D1" s="92"/>
      <c r="E1" s="92"/>
      <c r="F1" s="92"/>
      <c r="G1" s="92"/>
      <c r="H1" s="92"/>
    </row>
    <row r="2" spans="1:11" ht="21" customHeight="1" x14ac:dyDescent="0.3">
      <c r="A2" s="2" t="s">
        <v>320</v>
      </c>
      <c r="B2" s="35"/>
      <c r="C2" s="35"/>
      <c r="D2" s="47" t="s">
        <v>321</v>
      </c>
      <c r="E2" s="47"/>
      <c r="F2" s="47"/>
      <c r="G2" s="6" t="s">
        <v>322</v>
      </c>
      <c r="H2" s="97" t="s">
        <v>323</v>
      </c>
      <c r="I2" s="92" t="s">
        <v>324</v>
      </c>
      <c r="J2" s="92" t="s">
        <v>325</v>
      </c>
      <c r="K2" s="92" t="s">
        <v>326</v>
      </c>
    </row>
    <row r="3" spans="1:11" ht="15.9" customHeight="1" thickBot="1" x14ac:dyDescent="0.35">
      <c r="A3" s="36">
        <v>1</v>
      </c>
      <c r="B3" s="8" t="s">
        <v>327</v>
      </c>
      <c r="C3" s="9" t="s">
        <v>328</v>
      </c>
      <c r="D3" s="10" t="s">
        <v>329</v>
      </c>
      <c r="E3" s="11" t="s">
        <v>330</v>
      </c>
      <c r="F3" s="11">
        <v>4</v>
      </c>
      <c r="G3" s="65"/>
      <c r="H3" s="64">
        <f>F3*G3</f>
        <v>0</v>
      </c>
    </row>
    <row r="4" spans="1:11" ht="15.9" customHeight="1" thickBot="1" x14ac:dyDescent="0.35">
      <c r="A4" s="37" t="s">
        <v>331</v>
      </c>
      <c r="B4" s="14" t="s">
        <v>332</v>
      </c>
      <c r="C4" s="14" t="s">
        <v>333</v>
      </c>
      <c r="D4" s="15" t="s">
        <v>334</v>
      </c>
      <c r="E4" s="16" t="s">
        <v>335</v>
      </c>
      <c r="F4" s="16">
        <v>4</v>
      </c>
      <c r="G4" s="71"/>
      <c r="H4" s="64">
        <f t="shared" ref="H4:H11" si="0">F4*G4</f>
        <v>0</v>
      </c>
    </row>
    <row r="5" spans="1:11" ht="15.9" customHeight="1" thickBot="1" x14ac:dyDescent="0.35">
      <c r="A5" s="37" t="s">
        <v>336</v>
      </c>
      <c r="B5" s="14" t="s">
        <v>337</v>
      </c>
      <c r="C5" s="14" t="s">
        <v>338</v>
      </c>
      <c r="D5" s="15" t="s">
        <v>339</v>
      </c>
      <c r="E5" s="16" t="s">
        <v>340</v>
      </c>
      <c r="F5" s="16">
        <v>24</v>
      </c>
      <c r="G5" s="71"/>
      <c r="H5" s="64">
        <f t="shared" si="0"/>
        <v>0</v>
      </c>
    </row>
    <row r="6" spans="1:11" ht="15.9" customHeight="1" thickBot="1" x14ac:dyDescent="0.35">
      <c r="A6" s="37" t="s">
        <v>341</v>
      </c>
      <c r="B6" s="14" t="s">
        <v>342</v>
      </c>
      <c r="C6" s="14" t="s">
        <v>343</v>
      </c>
      <c r="D6" s="15" t="s">
        <v>344</v>
      </c>
      <c r="E6" s="16" t="s">
        <v>345</v>
      </c>
      <c r="F6" s="16">
        <v>4</v>
      </c>
      <c r="G6" s="71"/>
      <c r="H6" s="64">
        <f t="shared" si="0"/>
        <v>0</v>
      </c>
    </row>
    <row r="7" spans="1:11" ht="15.9" customHeight="1" thickBot="1" x14ac:dyDescent="0.35">
      <c r="A7" s="37" t="s">
        <v>346</v>
      </c>
      <c r="B7" s="14" t="s">
        <v>347</v>
      </c>
      <c r="C7" s="14" t="s">
        <v>348</v>
      </c>
      <c r="D7" s="15" t="s">
        <v>349</v>
      </c>
      <c r="E7" s="16" t="s">
        <v>350</v>
      </c>
      <c r="F7" s="16">
        <v>4</v>
      </c>
      <c r="G7" s="71"/>
      <c r="H7" s="64">
        <f t="shared" si="0"/>
        <v>0</v>
      </c>
    </row>
    <row r="8" spans="1:11" ht="15.9" customHeight="1" thickBot="1" x14ac:dyDescent="0.35">
      <c r="A8" s="38">
        <v>2</v>
      </c>
      <c r="B8" s="18" t="s">
        <v>351</v>
      </c>
      <c r="C8" s="14" t="s">
        <v>352</v>
      </c>
      <c r="D8" s="15" t="s">
        <v>353</v>
      </c>
      <c r="E8" s="16" t="s">
        <v>354</v>
      </c>
      <c r="F8" s="16">
        <v>1</v>
      </c>
      <c r="G8" s="71"/>
      <c r="H8" s="64">
        <f t="shared" si="0"/>
        <v>0</v>
      </c>
    </row>
    <row r="9" spans="1:11" ht="15.9" customHeight="1" thickBot="1" x14ac:dyDescent="0.35">
      <c r="A9" s="37" t="s">
        <v>355</v>
      </c>
      <c r="B9" s="14" t="s">
        <v>356</v>
      </c>
      <c r="C9" s="14" t="s">
        <v>357</v>
      </c>
      <c r="D9" s="15" t="s">
        <v>358</v>
      </c>
      <c r="E9" s="16" t="s">
        <v>359</v>
      </c>
      <c r="F9" s="16">
        <v>12</v>
      </c>
      <c r="G9" s="71"/>
      <c r="H9" s="64">
        <f t="shared" si="0"/>
        <v>0</v>
      </c>
    </row>
    <row r="10" spans="1:11" ht="15.9" customHeight="1" thickBot="1" x14ac:dyDescent="0.35">
      <c r="A10" s="37" t="s">
        <v>360</v>
      </c>
      <c r="B10" s="14" t="s">
        <v>361</v>
      </c>
      <c r="C10" s="14" t="s">
        <v>362</v>
      </c>
      <c r="D10" s="15" t="s">
        <v>363</v>
      </c>
      <c r="E10" s="16" t="s">
        <v>364</v>
      </c>
      <c r="F10" s="16">
        <v>12</v>
      </c>
      <c r="G10" s="71"/>
      <c r="H10" s="64">
        <f t="shared" si="0"/>
        <v>0</v>
      </c>
    </row>
    <row r="11" spans="1:11" ht="15.9" customHeight="1" thickBot="1" x14ac:dyDescent="0.35">
      <c r="A11" s="37" t="s">
        <v>365</v>
      </c>
      <c r="B11" s="14" t="s">
        <v>366</v>
      </c>
      <c r="C11" s="14" t="s">
        <v>367</v>
      </c>
      <c r="D11" s="15" t="s">
        <v>368</v>
      </c>
      <c r="E11" s="16" t="s">
        <v>369</v>
      </c>
      <c r="F11" s="16">
        <v>12</v>
      </c>
      <c r="G11" s="71"/>
      <c r="H11" s="64">
        <f t="shared" si="0"/>
        <v>0</v>
      </c>
    </row>
    <row r="12" spans="1:11" ht="15.9" customHeight="1" thickBot="1" x14ac:dyDescent="0.35">
      <c r="A12" s="37" t="s">
        <v>370</v>
      </c>
      <c r="B12" s="14" t="s">
        <v>371</v>
      </c>
      <c r="C12" s="14" t="s">
        <v>372</v>
      </c>
      <c r="D12" s="15" t="s">
        <v>373</v>
      </c>
      <c r="E12" s="13" t="s">
        <v>374</v>
      </c>
      <c r="F12" s="13" t="s">
        <v>375</v>
      </c>
      <c r="G12" s="72"/>
      <c r="H12" s="64"/>
    </row>
    <row r="13" spans="1:11" ht="15.9" customHeight="1" thickBot="1" x14ac:dyDescent="0.35">
      <c r="A13" s="37" t="s">
        <v>376</v>
      </c>
      <c r="B13" s="14" t="s">
        <v>377</v>
      </c>
      <c r="C13" s="14" t="s">
        <v>378</v>
      </c>
      <c r="D13" s="15" t="s">
        <v>379</v>
      </c>
      <c r="E13" s="16" t="s">
        <v>380</v>
      </c>
      <c r="F13" s="16"/>
      <c r="G13" s="71"/>
      <c r="H13" s="64">
        <f t="shared" ref="H13:H20" si="1">F13*G13</f>
        <v>0</v>
      </c>
    </row>
    <row r="14" spans="1:11" ht="15.9" customHeight="1" thickBot="1" x14ac:dyDescent="0.35">
      <c r="A14" s="38">
        <v>3</v>
      </c>
      <c r="B14" s="18" t="s">
        <v>381</v>
      </c>
      <c r="C14" s="14" t="s">
        <v>382</v>
      </c>
      <c r="D14" s="15" t="s">
        <v>383</v>
      </c>
      <c r="E14" s="16" t="s">
        <v>384</v>
      </c>
      <c r="F14" s="16">
        <v>4</v>
      </c>
      <c r="G14" s="71"/>
      <c r="H14" s="64">
        <f t="shared" si="1"/>
        <v>0</v>
      </c>
    </row>
    <row r="15" spans="1:11" ht="15.9" customHeight="1" thickBot="1" x14ac:dyDescent="0.35">
      <c r="A15" s="37" t="s">
        <v>385</v>
      </c>
      <c r="B15" s="14" t="s">
        <v>386</v>
      </c>
      <c r="C15" s="14" t="s">
        <v>387</v>
      </c>
      <c r="D15" s="15" t="s">
        <v>388</v>
      </c>
      <c r="E15" s="16" t="s">
        <v>389</v>
      </c>
      <c r="F15" s="16">
        <v>2</v>
      </c>
      <c r="G15" s="71"/>
      <c r="H15" s="64">
        <f t="shared" si="1"/>
        <v>0</v>
      </c>
    </row>
    <row r="16" spans="1:11" ht="15.9" customHeight="1" thickBot="1" x14ac:dyDescent="0.35">
      <c r="A16" s="37" t="s">
        <v>390</v>
      </c>
      <c r="B16" s="14" t="s">
        <v>391</v>
      </c>
      <c r="C16" s="14" t="s">
        <v>392</v>
      </c>
      <c r="D16" s="15" t="s">
        <v>393</v>
      </c>
      <c r="E16" s="16" t="s">
        <v>394</v>
      </c>
      <c r="F16" s="16">
        <v>5</v>
      </c>
      <c r="G16" s="71"/>
      <c r="H16" s="64">
        <f t="shared" si="1"/>
        <v>0</v>
      </c>
    </row>
    <row r="17" spans="1:8" ht="15.9" customHeight="1" thickBot="1" x14ac:dyDescent="0.35">
      <c r="A17" s="38">
        <v>4</v>
      </c>
      <c r="B17" s="18" t="s">
        <v>395</v>
      </c>
      <c r="C17" s="14" t="s">
        <v>396</v>
      </c>
      <c r="D17" s="15" t="s">
        <v>397</v>
      </c>
      <c r="E17" s="16" t="s">
        <v>398</v>
      </c>
      <c r="F17" s="16">
        <v>1</v>
      </c>
      <c r="G17" s="71"/>
      <c r="H17" s="64">
        <f t="shared" si="1"/>
        <v>0</v>
      </c>
    </row>
    <row r="18" spans="1:8" ht="15.9" customHeight="1" thickBot="1" x14ac:dyDescent="0.35">
      <c r="A18" s="38">
        <v>5</v>
      </c>
      <c r="B18" s="18" t="s">
        <v>399</v>
      </c>
      <c r="C18" s="14" t="s">
        <v>400</v>
      </c>
      <c r="D18" s="15" t="s">
        <v>401</v>
      </c>
      <c r="E18" s="16" t="s">
        <v>402</v>
      </c>
      <c r="F18" s="16">
        <v>4</v>
      </c>
      <c r="G18" s="71"/>
      <c r="H18" s="64">
        <f t="shared" si="1"/>
        <v>0</v>
      </c>
    </row>
    <row r="19" spans="1:8" ht="15.9" customHeight="1" thickBot="1" x14ac:dyDescent="0.35">
      <c r="A19" s="36">
        <v>6</v>
      </c>
      <c r="B19" s="8" t="s">
        <v>403</v>
      </c>
      <c r="C19" s="9" t="s">
        <v>404</v>
      </c>
      <c r="D19" s="10" t="s">
        <v>405</v>
      </c>
      <c r="E19" s="11" t="s">
        <v>406</v>
      </c>
      <c r="F19" s="11">
        <v>4</v>
      </c>
      <c r="G19" s="65"/>
      <c r="H19" s="64">
        <f t="shared" si="1"/>
        <v>0</v>
      </c>
    </row>
    <row r="20" spans="1:8" ht="15.9" customHeight="1" thickBot="1" x14ac:dyDescent="0.35">
      <c r="A20" s="37" t="s">
        <v>407</v>
      </c>
      <c r="B20" s="14" t="s">
        <v>408</v>
      </c>
      <c r="C20" s="14" t="s">
        <v>409</v>
      </c>
      <c r="D20" s="15" t="s">
        <v>410</v>
      </c>
      <c r="E20" s="16" t="s">
        <v>411</v>
      </c>
      <c r="F20" s="16">
        <v>4</v>
      </c>
      <c r="G20" s="71"/>
      <c r="H20" s="64">
        <f t="shared" si="1"/>
        <v>0</v>
      </c>
    </row>
    <row r="21" spans="1:8" ht="15.9" customHeight="1" thickBot="1" x14ac:dyDescent="0.35">
      <c r="A21" s="38">
        <v>7</v>
      </c>
      <c r="B21" s="18" t="s">
        <v>412</v>
      </c>
      <c r="C21" s="14" t="s">
        <v>413</v>
      </c>
      <c r="D21" s="15" t="s">
        <v>414</v>
      </c>
      <c r="E21" s="13" t="s">
        <v>415</v>
      </c>
      <c r="F21" s="13" t="s">
        <v>416</v>
      </c>
      <c r="G21" s="72"/>
      <c r="H21" s="64"/>
    </row>
    <row r="22" spans="1:8" ht="15.9" customHeight="1" thickBot="1" x14ac:dyDescent="0.35">
      <c r="A22" s="39">
        <v>8</v>
      </c>
      <c r="B22" s="40" t="s">
        <v>417</v>
      </c>
      <c r="C22" s="20" t="s">
        <v>418</v>
      </c>
      <c r="D22" s="15" t="s">
        <v>419</v>
      </c>
      <c r="E22" s="21" t="s">
        <v>420</v>
      </c>
      <c r="F22" s="21">
        <v>4</v>
      </c>
      <c r="G22" s="73"/>
      <c r="H22" s="64">
        <f>F22*G22</f>
        <v>0</v>
      </c>
    </row>
    <row r="23" spans="1:8" ht="15.9" customHeight="1" thickBot="1" x14ac:dyDescent="0.35">
      <c r="A23" s="36">
        <v>9</v>
      </c>
      <c r="B23" s="8" t="s">
        <v>421</v>
      </c>
      <c r="C23" s="9" t="s">
        <v>422</v>
      </c>
      <c r="D23" s="10" t="s">
        <v>423</v>
      </c>
      <c r="E23" s="11" t="s">
        <v>424</v>
      </c>
      <c r="F23" s="11">
        <v>1</v>
      </c>
      <c r="G23" s="65"/>
      <c r="H23" s="64">
        <f>F23*G23</f>
        <v>0</v>
      </c>
    </row>
    <row r="24" spans="1:8" ht="17.100000000000001" customHeight="1" thickBot="1" x14ac:dyDescent="0.35">
      <c r="A24" s="38">
        <v>10</v>
      </c>
      <c r="B24" s="18" t="s">
        <v>425</v>
      </c>
      <c r="C24" s="14" t="s">
        <v>426</v>
      </c>
      <c r="D24" s="15" t="s">
        <v>427</v>
      </c>
      <c r="E24" s="16" t="s">
        <v>428</v>
      </c>
      <c r="F24" s="16">
        <v>1</v>
      </c>
      <c r="G24" s="71"/>
      <c r="H24" s="64">
        <f>F24*G24</f>
        <v>0</v>
      </c>
    </row>
    <row r="25" spans="1:8" ht="15" customHeight="1" x14ac:dyDescent="0.3">
      <c r="A25" s="48" t="s">
        <v>429</v>
      </c>
      <c r="B25" s="49" t="s">
        <v>430</v>
      </c>
      <c r="C25" s="50" t="s">
        <v>431</v>
      </c>
      <c r="D25" s="49" t="s">
        <v>432</v>
      </c>
      <c r="E25" s="51" t="s">
        <v>433</v>
      </c>
      <c r="F25" s="51">
        <v>4</v>
      </c>
      <c r="G25" s="74"/>
      <c r="H25" s="64">
        <f>F25*G25</f>
        <v>0</v>
      </c>
    </row>
    <row r="26" spans="1:8" ht="15" customHeight="1" x14ac:dyDescent="0.3">
      <c r="A26" s="78">
        <v>11</v>
      </c>
      <c r="B26" s="18" t="s">
        <v>577</v>
      </c>
      <c r="C26" s="78"/>
      <c r="D26" s="79"/>
      <c r="E26" s="80" t="s">
        <v>11</v>
      </c>
      <c r="F26" s="80">
        <v>4</v>
      </c>
      <c r="G26" s="81"/>
      <c r="H26" s="82">
        <f t="shared" ref="H26" si="2">F26*G26</f>
        <v>0</v>
      </c>
    </row>
    <row r="27" spans="1:8" ht="15.9" customHeight="1" x14ac:dyDescent="0.3">
      <c r="A27" s="52" t="s">
        <v>434</v>
      </c>
      <c r="B27" s="24" t="s">
        <v>435</v>
      </c>
      <c r="C27" s="53" t="s">
        <v>436</v>
      </c>
      <c r="D27" s="54" t="s">
        <v>437</v>
      </c>
      <c r="E27" s="54" t="s">
        <v>438</v>
      </c>
      <c r="F27" s="55" t="s">
        <v>439</v>
      </c>
      <c r="G27" s="23" t="s">
        <v>440</v>
      </c>
      <c r="H27" s="75">
        <f>SUM(H3:H25)</f>
        <v>0</v>
      </c>
    </row>
  </sheetData>
  <mergeCells count="2">
    <mergeCell ref="A1:H1"/>
    <mergeCell ref="H2:K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1"/>
  <sheetViews>
    <sheetView workbookViewId="0">
      <selection sqref="A1:I1"/>
    </sheetView>
  </sheetViews>
  <sheetFormatPr defaultRowHeight="14.4" x14ac:dyDescent="0.3"/>
  <cols>
    <col min="1" max="1" width="5" style="2"/>
    <col min="2" max="2" width="55" style="2"/>
    <col min="3" max="3" width="7" style="2"/>
    <col min="4" max="4" width="59.33203125" style="2" bestFit="1" customWidth="1"/>
    <col min="5" max="5" width="10.5546875" style="2" customWidth="1"/>
    <col min="6" max="7" width="7" style="2"/>
    <col min="8" max="8" width="11.33203125" style="2" customWidth="1"/>
    <col min="9" max="9" width="12" style="2"/>
  </cols>
  <sheetData>
    <row r="1" spans="1:9" ht="18.899999999999999" customHeight="1" x14ac:dyDescent="0.3">
      <c r="A1" s="91" t="s">
        <v>584</v>
      </c>
      <c r="B1" s="92"/>
      <c r="C1" s="92"/>
      <c r="D1" s="92"/>
      <c r="E1" s="92"/>
      <c r="F1" s="92"/>
      <c r="G1" s="92"/>
      <c r="H1" s="92"/>
      <c r="I1" s="92"/>
    </row>
    <row r="2" spans="1:9" ht="26.1" customHeight="1" x14ac:dyDescent="0.3">
      <c r="A2" s="2" t="s">
        <v>441</v>
      </c>
      <c r="B2" s="3"/>
      <c r="C2" s="4" t="s">
        <v>442</v>
      </c>
      <c r="D2" s="5" t="s">
        <v>4</v>
      </c>
      <c r="E2" s="5"/>
      <c r="F2" s="4" t="s">
        <v>443</v>
      </c>
      <c r="G2" s="6" t="s">
        <v>6</v>
      </c>
      <c r="H2" s="6" t="s">
        <v>7</v>
      </c>
      <c r="I2" s="6"/>
    </row>
    <row r="3" spans="1:9" ht="14.1" customHeight="1" thickBot="1" x14ac:dyDescent="0.35">
      <c r="A3" s="7">
        <v>1</v>
      </c>
      <c r="B3" s="8" t="s">
        <v>444</v>
      </c>
      <c r="C3" s="22" t="s">
        <v>445</v>
      </c>
      <c r="D3" s="10" t="s">
        <v>446</v>
      </c>
      <c r="E3" s="11" t="s">
        <v>447</v>
      </c>
      <c r="F3" s="11">
        <v>6</v>
      </c>
      <c r="G3" s="65"/>
      <c r="H3" s="76">
        <f>F3*G3</f>
        <v>0</v>
      </c>
    </row>
    <row r="4" spans="1:9" ht="15" customHeight="1" thickBot="1" x14ac:dyDescent="0.35">
      <c r="A4" s="13" t="s">
        <v>448</v>
      </c>
      <c r="B4" s="14" t="s">
        <v>449</v>
      </c>
      <c r="C4" s="13" t="s">
        <v>450</v>
      </c>
      <c r="D4" s="15" t="s">
        <v>451</v>
      </c>
      <c r="E4" s="16" t="s">
        <v>452</v>
      </c>
      <c r="F4" s="16">
        <v>6</v>
      </c>
      <c r="G4" s="71"/>
      <c r="H4" s="76">
        <f t="shared" ref="H4:H29" si="0">F4*G4</f>
        <v>0</v>
      </c>
    </row>
    <row r="5" spans="1:9" ht="15" customHeight="1" thickBot="1" x14ac:dyDescent="0.35">
      <c r="A5" s="13" t="s">
        <v>453</v>
      </c>
      <c r="B5" s="14" t="s">
        <v>454</v>
      </c>
      <c r="C5" s="13" t="s">
        <v>455</v>
      </c>
      <c r="D5" s="15" t="s">
        <v>456</v>
      </c>
      <c r="E5" s="16" t="s">
        <v>457</v>
      </c>
      <c r="F5" s="16">
        <v>36</v>
      </c>
      <c r="G5" s="71"/>
      <c r="H5" s="76">
        <f t="shared" si="0"/>
        <v>0</v>
      </c>
    </row>
    <row r="6" spans="1:9" ht="15" customHeight="1" thickBot="1" x14ac:dyDescent="0.35">
      <c r="A6" s="13" t="s">
        <v>458</v>
      </c>
      <c r="B6" s="14" t="s">
        <v>459</v>
      </c>
      <c r="C6" s="13" t="s">
        <v>460</v>
      </c>
      <c r="D6" s="15" t="s">
        <v>461</v>
      </c>
      <c r="E6" s="16" t="s">
        <v>462</v>
      </c>
      <c r="F6" s="16">
        <v>6</v>
      </c>
      <c r="G6" s="71"/>
      <c r="H6" s="76">
        <f t="shared" si="0"/>
        <v>0</v>
      </c>
    </row>
    <row r="7" spans="1:9" ht="15" customHeight="1" thickBot="1" x14ac:dyDescent="0.35">
      <c r="A7" s="13" t="s">
        <v>463</v>
      </c>
      <c r="B7" s="14" t="s">
        <v>464</v>
      </c>
      <c r="C7" s="13" t="s">
        <v>465</v>
      </c>
      <c r="D7" s="15" t="s">
        <v>466</v>
      </c>
      <c r="E7" s="16" t="s">
        <v>467</v>
      </c>
      <c r="F7" s="16">
        <v>6</v>
      </c>
      <c r="G7" s="71"/>
      <c r="H7" s="76">
        <f t="shared" si="0"/>
        <v>0</v>
      </c>
    </row>
    <row r="8" spans="1:9" ht="15" customHeight="1" thickBot="1" x14ac:dyDescent="0.35">
      <c r="A8" s="17">
        <v>2</v>
      </c>
      <c r="B8" s="18" t="s">
        <v>468</v>
      </c>
      <c r="C8" s="13" t="s">
        <v>469</v>
      </c>
      <c r="D8" s="15" t="s">
        <v>470</v>
      </c>
      <c r="E8" s="16" t="s">
        <v>471</v>
      </c>
      <c r="F8" s="16">
        <v>6</v>
      </c>
      <c r="G8" s="71"/>
      <c r="H8" s="76">
        <f t="shared" si="0"/>
        <v>0</v>
      </c>
    </row>
    <row r="9" spans="1:9" ht="15" customHeight="1" thickBot="1" x14ac:dyDescent="0.35">
      <c r="A9" s="13" t="s">
        <v>472</v>
      </c>
      <c r="B9" s="14" t="s">
        <v>473</v>
      </c>
      <c r="C9" s="13" t="s">
        <v>474</v>
      </c>
      <c r="D9" s="15" t="s">
        <v>475</v>
      </c>
      <c r="E9" s="16" t="s">
        <v>476</v>
      </c>
      <c r="F9" s="16">
        <v>6</v>
      </c>
      <c r="G9" s="71"/>
      <c r="H9" s="76">
        <f t="shared" si="0"/>
        <v>0</v>
      </c>
    </row>
    <row r="10" spans="1:9" ht="15" customHeight="1" thickBot="1" x14ac:dyDescent="0.35">
      <c r="A10" s="13" t="s">
        <v>477</v>
      </c>
      <c r="B10" s="14" t="s">
        <v>478</v>
      </c>
      <c r="C10" s="13" t="s">
        <v>479</v>
      </c>
      <c r="D10" s="15" t="s">
        <v>480</v>
      </c>
      <c r="E10" s="16" t="s">
        <v>481</v>
      </c>
      <c r="F10" s="16">
        <v>6</v>
      </c>
      <c r="G10" s="71"/>
      <c r="H10" s="76">
        <f t="shared" si="0"/>
        <v>0</v>
      </c>
    </row>
    <row r="11" spans="1:9" ht="15" customHeight="1" thickBot="1" x14ac:dyDescent="0.35">
      <c r="A11" s="17">
        <v>3</v>
      </c>
      <c r="B11" s="18" t="s">
        <v>482</v>
      </c>
      <c r="C11" s="13" t="s">
        <v>483</v>
      </c>
      <c r="D11" s="15" t="s">
        <v>484</v>
      </c>
      <c r="E11" s="16" t="s">
        <v>485</v>
      </c>
      <c r="F11" s="16">
        <v>1</v>
      </c>
      <c r="G11" s="71"/>
      <c r="H11" s="76">
        <f t="shared" si="0"/>
        <v>0</v>
      </c>
    </row>
    <row r="12" spans="1:9" ht="15" customHeight="1" thickBot="1" x14ac:dyDescent="0.35">
      <c r="A12" s="13" t="s">
        <v>486</v>
      </c>
      <c r="B12" s="14" t="s">
        <v>487</v>
      </c>
      <c r="C12" s="13" t="s">
        <v>488</v>
      </c>
      <c r="D12" s="15" t="s">
        <v>489</v>
      </c>
      <c r="E12" s="16" t="s">
        <v>490</v>
      </c>
      <c r="F12" s="16">
        <v>18</v>
      </c>
      <c r="G12" s="71"/>
      <c r="H12" s="76">
        <f t="shared" si="0"/>
        <v>0</v>
      </c>
    </row>
    <row r="13" spans="1:9" ht="15" customHeight="1" thickBot="1" x14ac:dyDescent="0.35">
      <c r="A13" s="13" t="s">
        <v>491</v>
      </c>
      <c r="B13" s="14" t="s">
        <v>492</v>
      </c>
      <c r="C13" s="13" t="s">
        <v>493</v>
      </c>
      <c r="D13" s="15" t="s">
        <v>494</v>
      </c>
      <c r="E13" s="16" t="s">
        <v>495</v>
      </c>
      <c r="F13" s="16">
        <v>18</v>
      </c>
      <c r="G13" s="71"/>
      <c r="H13" s="76">
        <f t="shared" si="0"/>
        <v>0</v>
      </c>
    </row>
    <row r="14" spans="1:9" ht="15" customHeight="1" thickBot="1" x14ac:dyDescent="0.35">
      <c r="A14" s="13" t="s">
        <v>496</v>
      </c>
      <c r="B14" s="14" t="s">
        <v>497</v>
      </c>
      <c r="C14" s="13" t="s">
        <v>498</v>
      </c>
      <c r="D14" s="15" t="s">
        <v>499</v>
      </c>
      <c r="E14" s="16" t="s">
        <v>500</v>
      </c>
      <c r="F14" s="16">
        <v>18</v>
      </c>
      <c r="G14" s="71"/>
      <c r="H14" s="76">
        <f t="shared" si="0"/>
        <v>0</v>
      </c>
    </row>
    <row r="15" spans="1:9" ht="15" customHeight="1" thickBot="1" x14ac:dyDescent="0.35">
      <c r="A15" s="15" t="s">
        <v>501</v>
      </c>
      <c r="B15" s="15" t="s">
        <v>502</v>
      </c>
      <c r="C15" s="15" t="s">
        <v>503</v>
      </c>
      <c r="D15" s="49" t="s">
        <v>504</v>
      </c>
      <c r="E15" s="13" t="s">
        <v>505</v>
      </c>
      <c r="F15" s="13" t="s">
        <v>506</v>
      </c>
      <c r="G15" s="72"/>
      <c r="H15" s="76"/>
    </row>
    <row r="16" spans="1:9" ht="15" customHeight="1" thickBot="1" x14ac:dyDescent="0.35">
      <c r="A16" s="13" t="s">
        <v>507</v>
      </c>
      <c r="B16" s="14" t="s">
        <v>508</v>
      </c>
      <c r="C16" s="13" t="s">
        <v>509</v>
      </c>
      <c r="D16" s="56" t="s">
        <v>510</v>
      </c>
      <c r="E16" s="16" t="s">
        <v>511</v>
      </c>
      <c r="F16" s="16">
        <v>20</v>
      </c>
      <c r="G16" s="71"/>
      <c r="H16" s="76">
        <f t="shared" si="0"/>
        <v>0</v>
      </c>
    </row>
    <row r="17" spans="1:8" ht="15" customHeight="1" thickBot="1" x14ac:dyDescent="0.35">
      <c r="A17" s="17">
        <v>4</v>
      </c>
      <c r="B17" s="18" t="s">
        <v>512</v>
      </c>
      <c r="C17" s="13" t="s">
        <v>513</v>
      </c>
      <c r="D17" s="15" t="s">
        <v>514</v>
      </c>
      <c r="E17" s="16" t="s">
        <v>515</v>
      </c>
      <c r="F17" s="16">
        <v>6</v>
      </c>
      <c r="G17" s="71"/>
      <c r="H17" s="76">
        <f t="shared" si="0"/>
        <v>0</v>
      </c>
    </row>
    <row r="18" spans="1:8" ht="15" customHeight="1" thickBot="1" x14ac:dyDescent="0.35">
      <c r="A18" s="17">
        <v>5</v>
      </c>
      <c r="B18" s="18" t="s">
        <v>516</v>
      </c>
      <c r="C18" s="13" t="s">
        <v>517</v>
      </c>
      <c r="D18" s="15" t="s">
        <v>518</v>
      </c>
      <c r="E18" s="16" t="s">
        <v>519</v>
      </c>
      <c r="F18" s="16">
        <v>18</v>
      </c>
      <c r="G18" s="71"/>
      <c r="H18" s="76">
        <f t="shared" si="0"/>
        <v>0</v>
      </c>
    </row>
    <row r="19" spans="1:8" ht="15" customHeight="1" thickBot="1" x14ac:dyDescent="0.35">
      <c r="A19" s="17">
        <v>6</v>
      </c>
      <c r="B19" s="18" t="s">
        <v>520</v>
      </c>
      <c r="C19" s="13" t="s">
        <v>521</v>
      </c>
      <c r="D19" s="15" t="s">
        <v>522</v>
      </c>
      <c r="E19" s="16" t="s">
        <v>523</v>
      </c>
      <c r="F19" s="16">
        <v>40</v>
      </c>
      <c r="G19" s="71"/>
      <c r="H19" s="76">
        <f t="shared" si="0"/>
        <v>0</v>
      </c>
    </row>
    <row r="20" spans="1:8" ht="15" customHeight="1" thickBot="1" x14ac:dyDescent="0.35">
      <c r="A20" s="17">
        <v>7</v>
      </c>
      <c r="B20" s="18" t="s">
        <v>524</v>
      </c>
      <c r="C20" s="13" t="s">
        <v>525</v>
      </c>
      <c r="D20" s="15" t="s">
        <v>526</v>
      </c>
      <c r="E20" s="16" t="s">
        <v>527</v>
      </c>
      <c r="F20" s="16">
        <v>1</v>
      </c>
      <c r="G20" s="71"/>
      <c r="H20" s="76">
        <f t="shared" si="0"/>
        <v>0</v>
      </c>
    </row>
    <row r="21" spans="1:8" ht="15" customHeight="1" thickBot="1" x14ac:dyDescent="0.35">
      <c r="A21" s="17">
        <v>8</v>
      </c>
      <c r="B21" s="18" t="s">
        <v>528</v>
      </c>
      <c r="C21" s="13" t="s">
        <v>529</v>
      </c>
      <c r="D21" s="15" t="s">
        <v>530</v>
      </c>
      <c r="E21" s="16" t="s">
        <v>531</v>
      </c>
      <c r="F21" s="16">
        <v>6</v>
      </c>
      <c r="G21" s="71"/>
      <c r="H21" s="76">
        <f t="shared" si="0"/>
        <v>0</v>
      </c>
    </row>
    <row r="22" spans="1:8" ht="15" customHeight="1" thickBot="1" x14ac:dyDescent="0.35">
      <c r="A22" s="7">
        <v>9</v>
      </c>
      <c r="B22" s="8" t="s">
        <v>532</v>
      </c>
      <c r="C22" s="22" t="s">
        <v>533</v>
      </c>
      <c r="D22" s="10" t="s">
        <v>534</v>
      </c>
      <c r="E22" s="11" t="s">
        <v>535</v>
      </c>
      <c r="F22" s="11">
        <v>6</v>
      </c>
      <c r="G22" s="65"/>
      <c r="H22" s="76">
        <f t="shared" si="0"/>
        <v>0</v>
      </c>
    </row>
    <row r="23" spans="1:8" ht="15" customHeight="1" thickBot="1" x14ac:dyDescent="0.35">
      <c r="A23" s="13" t="s">
        <v>536</v>
      </c>
      <c r="B23" s="14" t="s">
        <v>537</v>
      </c>
      <c r="C23" s="13" t="s">
        <v>538</v>
      </c>
      <c r="D23" s="15" t="s">
        <v>539</v>
      </c>
      <c r="E23" s="16" t="s">
        <v>540</v>
      </c>
      <c r="F23" s="16">
        <v>6</v>
      </c>
      <c r="G23" s="71"/>
      <c r="H23" s="76">
        <f t="shared" si="0"/>
        <v>0</v>
      </c>
    </row>
    <row r="24" spans="1:8" ht="15" customHeight="1" thickBot="1" x14ac:dyDescent="0.35">
      <c r="A24" s="17">
        <v>10</v>
      </c>
      <c r="B24" s="18" t="s">
        <v>541</v>
      </c>
      <c r="C24" s="13" t="s">
        <v>542</v>
      </c>
      <c r="D24" s="18" t="s">
        <v>543</v>
      </c>
      <c r="E24" s="16" t="s">
        <v>544</v>
      </c>
      <c r="F24" s="13" t="s">
        <v>545</v>
      </c>
      <c r="G24" s="72"/>
      <c r="H24" s="76"/>
    </row>
    <row r="25" spans="1:8" ht="15" customHeight="1" thickBot="1" x14ac:dyDescent="0.35">
      <c r="A25" s="57">
        <v>11</v>
      </c>
      <c r="B25" s="40" t="s">
        <v>546</v>
      </c>
      <c r="C25" s="19" t="s">
        <v>547</v>
      </c>
      <c r="D25" s="15" t="s">
        <v>548</v>
      </c>
      <c r="E25" s="21" t="s">
        <v>549</v>
      </c>
      <c r="F25" s="21">
        <v>6</v>
      </c>
      <c r="G25" s="73"/>
      <c r="H25" s="76">
        <f t="shared" si="0"/>
        <v>0</v>
      </c>
    </row>
    <row r="26" spans="1:8" ht="15" customHeight="1" thickBot="1" x14ac:dyDescent="0.35">
      <c r="A26" s="7">
        <v>12</v>
      </c>
      <c r="B26" s="8" t="s">
        <v>550</v>
      </c>
      <c r="C26" s="22" t="s">
        <v>551</v>
      </c>
      <c r="D26" s="10" t="s">
        <v>552</v>
      </c>
      <c r="E26" s="11" t="s">
        <v>553</v>
      </c>
      <c r="F26" s="11">
        <v>1</v>
      </c>
      <c r="G26" s="65"/>
      <c r="H26" s="76">
        <f t="shared" si="0"/>
        <v>0</v>
      </c>
    </row>
    <row r="27" spans="1:8" ht="15" customHeight="1" thickBot="1" x14ac:dyDescent="0.35">
      <c r="A27" s="17">
        <v>13</v>
      </c>
      <c r="B27" s="18" t="s">
        <v>554</v>
      </c>
      <c r="C27" s="13" t="s">
        <v>555</v>
      </c>
      <c r="D27" s="15" t="s">
        <v>556</v>
      </c>
      <c r="E27" s="16" t="s">
        <v>557</v>
      </c>
      <c r="F27" s="16">
        <v>1</v>
      </c>
      <c r="G27" s="71"/>
      <c r="H27" s="76">
        <f t="shared" si="0"/>
        <v>0</v>
      </c>
    </row>
    <row r="28" spans="1:8" ht="15" customHeight="1" x14ac:dyDescent="0.3">
      <c r="A28" s="13" t="s">
        <v>558</v>
      </c>
      <c r="B28" s="14" t="s">
        <v>559</v>
      </c>
      <c r="C28" s="13" t="s">
        <v>560</v>
      </c>
      <c r="D28" s="15" t="s">
        <v>561</v>
      </c>
      <c r="E28" s="16" t="s">
        <v>562</v>
      </c>
      <c r="F28" s="16">
        <v>6</v>
      </c>
      <c r="G28" s="71"/>
      <c r="H28" s="76">
        <f t="shared" si="0"/>
        <v>0</v>
      </c>
    </row>
    <row r="29" spans="1:8" ht="15" customHeight="1" x14ac:dyDescent="0.3">
      <c r="A29" s="78">
        <v>14</v>
      </c>
      <c r="B29" s="18" t="s">
        <v>577</v>
      </c>
      <c r="C29" s="78"/>
      <c r="D29" s="79"/>
      <c r="E29" s="80" t="s">
        <v>11</v>
      </c>
      <c r="F29" s="80">
        <v>6</v>
      </c>
      <c r="G29" s="81"/>
      <c r="H29" s="82">
        <f t="shared" si="0"/>
        <v>0</v>
      </c>
    </row>
    <row r="30" spans="1:8" ht="24" customHeight="1" thickBot="1" x14ac:dyDescent="0.35">
      <c r="A30" s="25" t="s">
        <v>563</v>
      </c>
      <c r="B30" s="34" t="s">
        <v>564</v>
      </c>
      <c r="C30" s="25" t="s">
        <v>565</v>
      </c>
      <c r="D30" s="25" t="s">
        <v>566</v>
      </c>
      <c r="E30" s="25" t="s">
        <v>567</v>
      </c>
      <c r="F30" s="25" t="s">
        <v>568</v>
      </c>
      <c r="G30" s="26" t="s">
        <v>569</v>
      </c>
      <c r="H30" s="77">
        <f>SUM(H3:H29)</f>
        <v>0</v>
      </c>
    </row>
    <row r="31" spans="1:8" ht="14.1" customHeight="1" x14ac:dyDescent="0.3">
      <c r="A31" s="58"/>
      <c r="B31" s="59"/>
      <c r="C31" s="60"/>
      <c r="D31" s="61"/>
    </row>
  </sheetData>
  <mergeCells count="1">
    <mergeCell ref="A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"/>
  <sheetViews>
    <sheetView tabSelected="1" workbookViewId="0">
      <selection activeCell="H13" sqref="H13"/>
    </sheetView>
  </sheetViews>
  <sheetFormatPr defaultRowHeight="14.4" x14ac:dyDescent="0.3"/>
  <cols>
    <col min="1" max="2" width="16.6640625" customWidth="1"/>
  </cols>
  <sheetData>
    <row r="1" spans="1:3" ht="15.9" customHeight="1" x14ac:dyDescent="0.3">
      <c r="A1" s="62" t="s">
        <v>570</v>
      </c>
      <c r="B1" s="67">
        <f>'K5 TpV'!H25</f>
        <v>0</v>
      </c>
    </row>
    <row r="2" spans="1:3" ht="15.9" customHeight="1" x14ac:dyDescent="0.3">
      <c r="A2" s="62" t="s">
        <v>571</v>
      </c>
      <c r="B2" s="67" cm="1">
        <f t="array" ref="B2:C2">'K6 TpV'!G25:H25</f>
        <v>0</v>
      </c>
      <c r="C2" t="str">
        <v/>
      </c>
    </row>
    <row r="3" spans="1:3" ht="15.9" customHeight="1" x14ac:dyDescent="0.3">
      <c r="A3" s="62" t="s">
        <v>572</v>
      </c>
      <c r="B3" s="67">
        <f>'HK1 TpZ'!H27</f>
        <v>0</v>
      </c>
    </row>
    <row r="4" spans="1:3" ht="15.9" customHeight="1" x14ac:dyDescent="0.3">
      <c r="A4" s="62" t="s">
        <v>573</v>
      </c>
      <c r="B4" s="67">
        <f>'HK3 TpZ'!H27</f>
        <v>0</v>
      </c>
    </row>
    <row r="5" spans="1:3" ht="17.100000000000001" customHeight="1" x14ac:dyDescent="0.3">
      <c r="A5" s="63" t="s">
        <v>574</v>
      </c>
      <c r="B5" s="68">
        <f>'K6 TpZ'!H30</f>
        <v>0</v>
      </c>
    </row>
    <row r="6" spans="1:3" ht="15.9" customHeight="1" x14ac:dyDescent="0.3">
      <c r="A6" s="1" t="s">
        <v>7</v>
      </c>
      <c r="B6" s="69">
        <f>SUM(B1:B5)</f>
        <v>0</v>
      </c>
    </row>
  </sheetData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c2332907-a3a7-49f7-8c30-bde89ea6dd47}" enabled="1" method="Standard" siteId="{8bc7db32-66af-4cdd-bbb3-d4653859677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K5 TpV</vt:lpstr>
      <vt:lpstr>K6 TpV</vt:lpstr>
      <vt:lpstr>HK1 TpZ</vt:lpstr>
      <vt:lpstr>HK3 TpZ</vt:lpstr>
      <vt:lpstr>K6 TpZ</vt:lpstr>
      <vt:lpstr>Cena spolu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Zvada Martin</cp:lastModifiedBy>
  <dcterms:created xsi:type="dcterms:W3CDTF">2025-04-15T12:13:24Z</dcterms:created>
  <dcterms:modified xsi:type="dcterms:W3CDTF">2025-05-13T08:52:06Z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2025-04-15T10:15:04Z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52fa9bd6-c81c-4784-86c9-264d897af98f</vt:lpwstr>
  </property>
  <property fmtid="{D5CDD505-2E9C-101B-9397-08002B2CF9AE}" pid="8" name="MSIP_Label_c2332907-a3a7-49f7-8c30-bde89ea6dd47_ContentBits">
    <vt:lpwstr>0</vt:lpwstr>
  </property>
  <property fmtid="{D5CDD505-2E9C-101B-9397-08002B2CF9AE}" pid="9" name="MSIP_Label_c2332907-a3a7-49f7-8c30-bde89ea6dd47_Tag">
    <vt:lpwstr>10, 3, 0, 1</vt:lpwstr>
  </property>
</Properties>
</file>