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hthsk-my.sharepoint.com/personal/ivana_koubova_mhth_sk/Documents/Pracovná plocha/Tendre/SHZ/"/>
    </mc:Choice>
  </mc:AlternateContent>
  <xr:revisionPtr revIDLastSave="5" documentId="8_{01CE7F9F-0DE0-450E-B77D-91958D8CF197}" xr6:coauthVersionLast="47" xr6:coauthVersionMax="47" xr10:uidLastSave="{12A97604-5839-462D-9E62-41D8E4EF9147}"/>
  <bookViews>
    <workbookView xWindow="-108" yWindow="-108" windowWidth="30936" windowHeight="16896" activeTab="4" xr2:uid="{00000000-000D-0000-FFFF-FFFF00000000}"/>
  </bookViews>
  <sheets>
    <sheet name="SHZ-KE" sheetId="7" r:id="rId1"/>
    <sheet name="SHZ-MT" sheetId="9" r:id="rId2"/>
    <sheet name="SHZ-ZA" sheetId="5" r:id="rId3"/>
    <sheet name="SHZ-ZV" sheetId="6" r:id="rId4"/>
    <sheet name="cenník 2" sheetId="10" r:id="rId5"/>
    <sheet name="Harmonogram" sheetId="4" r:id="rId6"/>
  </sheets>
  <definedNames>
    <definedName name="_xlnm._FilterDatabase" localSheetId="5" hidden="1">Harmonogram!$B$4:$P$9</definedName>
    <definedName name="_xlnm._FilterDatabase" localSheetId="0" hidden="1">'SHZ-KE'!$A$4:$E$4</definedName>
    <definedName name="_xlnm._FilterDatabase" localSheetId="1" hidden="1">'SHZ-MT'!$A$4:$E$4</definedName>
    <definedName name="_xlnm._FilterDatabase" localSheetId="2" hidden="1">'SHZ-ZA'!$A$4:$E$4</definedName>
    <definedName name="_xlnm._FilterDatabase" localSheetId="3" hidden="1">'SHZ-ZV'!$A$4:$E$4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0" l="1"/>
  <c r="D15" i="10"/>
  <c r="E15" i="10" s="1"/>
  <c r="D14" i="10"/>
  <c r="E1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Sedlák Lukáš</author>
  </authors>
  <commentList>
    <comment ref="E8" authorId="0" shapeId="0" xr:uid="{08BB8BA5-3619-4BC0-A799-26F828A9AFF0}">
      <text>
        <r>
          <rPr>
            <b/>
            <sz val="9"/>
            <color indexed="81"/>
            <rFont val="Segoe UI"/>
            <family val="2"/>
            <charset val="238"/>
          </rPr>
          <t>Sedlák Lukáš:</t>
        </r>
        <r>
          <rPr>
            <sz val="9"/>
            <color indexed="81"/>
            <rFont val="Segoe UI"/>
            <family val="2"/>
            <charset val="238"/>
          </rPr>
          <t xml:space="preserve">
zapojené do ústredne EPS ESSER</t>
        </r>
      </text>
    </comment>
    <comment ref="E9" authorId="0" shapeId="0" xr:uid="{3C88D350-80EF-4A86-A86A-6A13827A927B}">
      <text>
        <r>
          <rPr>
            <b/>
            <sz val="9"/>
            <color indexed="81"/>
            <rFont val="Segoe UI"/>
            <family val="2"/>
            <charset val="238"/>
          </rPr>
          <t>Sedlák Lukáš:</t>
        </r>
        <r>
          <rPr>
            <sz val="9"/>
            <color indexed="81"/>
            <rFont val="Segoe UI"/>
            <family val="2"/>
            <charset val="238"/>
          </rPr>
          <t xml:space="preserve">
zapojené do ústredne EPS ESSER</t>
        </r>
      </text>
    </comment>
    <comment ref="E10" authorId="0" shapeId="0" xr:uid="{D2D56ACF-A49B-499F-8284-D2BD3515EE00}">
      <text>
        <r>
          <rPr>
            <b/>
            <sz val="9"/>
            <color indexed="81"/>
            <rFont val="Segoe UI"/>
            <family val="2"/>
            <charset val="238"/>
          </rPr>
          <t>Sedlák Lukáš:</t>
        </r>
        <r>
          <rPr>
            <sz val="9"/>
            <color indexed="81"/>
            <rFont val="Segoe UI"/>
            <family val="2"/>
            <charset val="238"/>
          </rPr>
          <t xml:space="preserve">
zapojené do ústredne EPS ESSER</t>
        </r>
      </text>
    </comment>
    <comment ref="E11" authorId="0" shapeId="0" xr:uid="{39D19E9E-8139-4CAE-8652-FF605CCFF28C}">
      <text>
        <r>
          <rPr>
            <b/>
            <sz val="9"/>
            <color indexed="81"/>
            <rFont val="Segoe UI"/>
            <family val="2"/>
            <charset val="238"/>
          </rPr>
          <t>Sedlák Lukáš:</t>
        </r>
        <r>
          <rPr>
            <sz val="9"/>
            <color indexed="81"/>
            <rFont val="Segoe UI"/>
            <family val="2"/>
            <charset val="238"/>
          </rPr>
          <t xml:space="preserve">
zapojené do ústredne EPS ESSER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Sedlák Lukáš</author>
  </authors>
  <commentList>
    <comment ref="E5" authorId="0" shapeId="0" xr:uid="{6B914845-4E35-4D9C-BD3E-DFE9C0999D4E}">
      <text>
        <r>
          <rPr>
            <b/>
            <sz val="9"/>
            <color indexed="81"/>
            <rFont val="Segoe UI"/>
            <charset val="1"/>
          </rPr>
          <t>Sedlák Lukáš:</t>
        </r>
        <r>
          <rPr>
            <sz val="9"/>
            <color indexed="81"/>
            <rFont val="Segoe UI"/>
            <charset val="1"/>
          </rPr>
          <t xml:space="preserve">
vykonávajú zamestnanci poverení obsluhou a údržbou</t>
        </r>
      </text>
    </comment>
    <comment ref="I5" authorId="0" shapeId="0" xr:uid="{BABC5675-E218-4E52-B6A6-9FA147FFC74B}">
      <text>
        <r>
          <rPr>
            <b/>
            <sz val="9"/>
            <color indexed="81"/>
            <rFont val="Segoe UI"/>
            <charset val="1"/>
          </rPr>
          <t>Sedlák Lukáš:</t>
        </r>
        <r>
          <rPr>
            <sz val="9"/>
            <color indexed="81"/>
            <rFont val="Segoe UI"/>
            <charset val="1"/>
          </rPr>
          <t xml:space="preserve">
vykonáva odborne spôsobilá osoba</t>
        </r>
      </text>
    </comment>
    <comment ref="O5" authorId="0" shapeId="0" xr:uid="{6FF3D2EE-BD30-4A53-BAF5-D14E18B76AC9}">
      <text>
        <r>
          <rPr>
            <b/>
            <sz val="9"/>
            <color indexed="81"/>
            <rFont val="Segoe UI"/>
            <charset val="1"/>
          </rPr>
          <t>Sedlák Lukáš:</t>
        </r>
        <r>
          <rPr>
            <sz val="9"/>
            <color indexed="81"/>
            <rFont val="Segoe UI"/>
            <charset val="1"/>
          </rPr>
          <t xml:space="preserve">
vykonáva odborne spôsobilá osoba</t>
        </r>
      </text>
    </comment>
    <comment ref="I6" authorId="0" shapeId="0" xr:uid="{9D2528FB-D0C6-40FA-A9C2-4430172C7911}">
      <text>
        <r>
          <rPr>
            <b/>
            <sz val="9"/>
            <color indexed="81"/>
            <rFont val="Segoe UI"/>
            <charset val="1"/>
          </rPr>
          <t>Sedlák Lukáš:</t>
        </r>
        <r>
          <rPr>
            <sz val="9"/>
            <color indexed="81"/>
            <rFont val="Segoe UI"/>
            <charset val="1"/>
          </rPr>
          <t xml:space="preserve">
vykonáva odborne spôsobilá osoba</t>
        </r>
      </text>
    </comment>
    <comment ref="O6" authorId="0" shapeId="0" xr:uid="{84A3D43A-A7F2-4212-842E-E00CF78DE765}">
      <text>
        <r>
          <rPr>
            <b/>
            <sz val="9"/>
            <color indexed="81"/>
            <rFont val="Segoe UI"/>
            <charset val="1"/>
          </rPr>
          <t>Sedlák Lukáš:</t>
        </r>
        <r>
          <rPr>
            <sz val="9"/>
            <color indexed="81"/>
            <rFont val="Segoe UI"/>
            <charset val="1"/>
          </rPr>
          <t xml:space="preserve">
vykonáva odborne spôsobilá osoba</t>
        </r>
      </text>
    </comment>
  </commentList>
</comments>
</file>

<file path=xl/sharedStrings.xml><?xml version="1.0" encoding="utf-8"?>
<sst xmlns="http://schemas.openxmlformats.org/spreadsheetml/2006/main" count="281" uniqueCount="153">
  <si>
    <t>Príloha č. 1</t>
  </si>
  <si>
    <t>MH Teplárenský holding, a.s.</t>
  </si>
  <si>
    <t>závod MHTH Košice, Teplárenská 3, 042 92 Košice</t>
  </si>
  <si>
    <t>Miesto</t>
  </si>
  <si>
    <t>Zariadenie</t>
  </si>
  <si>
    <t>Typ</t>
  </si>
  <si>
    <t>Model</t>
  </si>
  <si>
    <t>Množstvo
[ks]</t>
  </si>
  <si>
    <t>závod MHTH Košice</t>
  </si>
  <si>
    <t xml:space="preserve">čerpadlová jednotka </t>
  </si>
  <si>
    <t>SPU8</t>
  </si>
  <si>
    <t>ústredňa</t>
  </si>
  <si>
    <t>napájací, štartovací a kontrolný kabinet</t>
  </si>
  <si>
    <t>MSPU8</t>
  </si>
  <si>
    <t>hlásič požiaru</t>
  </si>
  <si>
    <t>tlačidlový</t>
  </si>
  <si>
    <t>W3A-K013</t>
  </si>
  <si>
    <t>plamenný</t>
  </si>
  <si>
    <t>FMX5000UV</t>
  </si>
  <si>
    <t>teplotný tyčový hlásič</t>
  </si>
  <si>
    <t>univario flex</t>
  </si>
  <si>
    <t>optickoteplotný kabel DTS</t>
  </si>
  <si>
    <t>1068 m</t>
  </si>
  <si>
    <t>ostatné</t>
  </si>
  <si>
    <t>Trysky na dopravných cestách</t>
  </si>
  <si>
    <t>Trysky TG1, TG2</t>
  </si>
  <si>
    <t>Ventilová stanica - veža 2</t>
  </si>
  <si>
    <t>Ventilová stanica strojovňa 4,5 m</t>
  </si>
  <si>
    <t>potrubný systém</t>
  </si>
  <si>
    <t>signálne zariadenie</t>
  </si>
  <si>
    <t xml:space="preserve">siréna s majákom </t>
  </si>
  <si>
    <t>CWSS- RR-S5</t>
  </si>
  <si>
    <t>aserta</t>
  </si>
  <si>
    <t xml:space="preserve">Detekcia tlejivých požiarov </t>
  </si>
  <si>
    <t>ADICOS</t>
  </si>
  <si>
    <t>BMZ 30</t>
  </si>
  <si>
    <t>snímač</t>
  </si>
  <si>
    <t>l3</t>
  </si>
  <si>
    <t>Hot spot</t>
  </si>
  <si>
    <t>závod MHTH Martin, Robotnícka 17, 036 80 Martin</t>
  </si>
  <si>
    <t xml:space="preserve">ústredňa </t>
  </si>
  <si>
    <t>riadiaca</t>
  </si>
  <si>
    <t>MZX 251</t>
  </si>
  <si>
    <t>hlásič</t>
  </si>
  <si>
    <t xml:space="preserve">automatický požiarny </t>
  </si>
  <si>
    <t>801 PH</t>
  </si>
  <si>
    <t xml:space="preserve">tlačítkový </t>
  </si>
  <si>
    <t>KAC CP 830</t>
  </si>
  <si>
    <t>sirénka so zábleskovým majákom</t>
  </si>
  <si>
    <t>náhradný zdroj, akumulátor</t>
  </si>
  <si>
    <t>MODEL PS-12260B, 12 Volt.</t>
  </si>
  <si>
    <t>trysky - hlavice</t>
  </si>
  <si>
    <t>hlavice</t>
  </si>
  <si>
    <t>MV 47 - 160</t>
  </si>
  <si>
    <t>Prescient 3</t>
  </si>
  <si>
    <t>automatický požiarny hlásič</t>
  </si>
  <si>
    <t>KAC MCP 230</t>
  </si>
  <si>
    <t>náhradný zdroj akumulátor</t>
  </si>
  <si>
    <t>PS-1270 F1 , 12 Volt.</t>
  </si>
  <si>
    <t>závod MHTH Žilina, Košická cesta 11, 011 87 Žilina</t>
  </si>
  <si>
    <t>SHZ</t>
  </si>
  <si>
    <t>DRENČER</t>
  </si>
  <si>
    <t>Karosa Vysoké Mýto</t>
  </si>
  <si>
    <t>čerpacia stanica</t>
  </si>
  <si>
    <t>požiarne čerpadlá</t>
  </si>
  <si>
    <t>hlavice - trysky</t>
  </si>
  <si>
    <t>spätná klapka</t>
  </si>
  <si>
    <t>odvodňovací ventil</t>
  </si>
  <si>
    <t>potrubné rozvody</t>
  </si>
  <si>
    <t>vodný filter</t>
  </si>
  <si>
    <t>zberač</t>
  </si>
  <si>
    <t>šupátko DN 200- 300</t>
  </si>
  <si>
    <t>guľový ventil do DN 100</t>
  </si>
  <si>
    <t>guľový ventil nad DN100</t>
  </si>
  <si>
    <t>preplach potrubia</t>
  </si>
  <si>
    <t>700 m</t>
  </si>
  <si>
    <t>rozdeľovač SHZ</t>
  </si>
  <si>
    <t>ventilová stanica</t>
  </si>
  <si>
    <t>závod MHTH Zvolen, Lučenecká cesta 25, Zvolen</t>
  </si>
  <si>
    <t>SHZ vodné - polostabilné</t>
  </si>
  <si>
    <t>Vodné clony s ručným ovládaním (výrobca KAROSA Vysoké Mýto = BP Klika)</t>
  </si>
  <si>
    <t>ročná kontrola:</t>
  </si>
  <si>
    <t>1. stanica SHZ</t>
  </si>
  <si>
    <t>25 (4 sekcie)</t>
  </si>
  <si>
    <t>2. polohy a funkcie uzatváracích armatúr</t>
  </si>
  <si>
    <t>3. potrubných rozvodov</t>
  </si>
  <si>
    <t>4. vodných filtrov</t>
  </si>
  <si>
    <t xml:space="preserve">5. hubíc                       </t>
  </si>
  <si>
    <t xml:space="preserve">6. odvodňovacích armatúr      </t>
  </si>
  <si>
    <t>7. funkčná skúška čerpadiel</t>
  </si>
  <si>
    <t>8. preplach rozvodov vodou</t>
  </si>
  <si>
    <t>Druh výkonu</t>
  </si>
  <si>
    <t>Počet kontrol za 36 mesiacov</t>
  </si>
  <si>
    <t>Cena celkom 
v EUR bez DPH</t>
  </si>
  <si>
    <t>polročná kontrola SHZ</t>
  </si>
  <si>
    <t>ročná kontrola SHZ</t>
  </si>
  <si>
    <t>polročná kontrola ADICOS</t>
  </si>
  <si>
    <t>ročná kontrola ADICOS</t>
  </si>
  <si>
    <t>závod MHTH Martin</t>
  </si>
  <si>
    <t>závod MHTH Zvolen</t>
  </si>
  <si>
    <t>závod MHTH Žilina</t>
  </si>
  <si>
    <t>Jednotková cena v EUR/hod. bez DPH</t>
  </si>
  <si>
    <t>Predpokladaný objem výkonov za 36 mesiacov [hod.]</t>
  </si>
  <si>
    <t>Oprava, údržba alebo iné montážne/demontážne, alebo servisné práce</t>
  </si>
  <si>
    <t>Aktualizácia a/alebo vypracovanie projektovej a technickej dokumentácie</t>
  </si>
  <si>
    <t>Školenie obsluhy</t>
  </si>
  <si>
    <t>Príloha č. 3 Harmonogram</t>
  </si>
  <si>
    <t xml:space="preserve"> </t>
  </si>
  <si>
    <t>Závod</t>
  </si>
  <si>
    <t>Prevádzka/objekt</t>
  </si>
  <si>
    <t>janauár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</si>
  <si>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</si>
  <si>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</si>
  <si>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</si>
  <si>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</si>
  <si>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</si>
  <si>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</si>
  <si>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</si>
  <si>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</si>
  <si>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</si>
  <si>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</si>
  <si>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</si>
  <si>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areál závodu</t>
  </si>
  <si>
    <t>mesačná</t>
  </si>
  <si>
    <t>ročná</t>
  </si>
  <si>
    <t xml:space="preserve">areál závodu </t>
  </si>
  <si>
    <t>D</t>
  </si>
  <si>
    <t>T</t>
  </si>
  <si>
    <t>M</t>
  </si>
  <si>
    <t>Š</t>
  </si>
  <si>
    <t>R</t>
  </si>
  <si>
    <t>SHZ - kontroly vykonané v roku 2024</t>
  </si>
  <si>
    <t>Popis</t>
  </si>
  <si>
    <t>týždenná kontrola</t>
  </si>
  <si>
    <t>P</t>
  </si>
  <si>
    <t>polročná kontrola</t>
  </si>
  <si>
    <t>denná kontrola</t>
  </si>
  <si>
    <t xml:space="preserve"> mesačná kontrola</t>
  </si>
  <si>
    <t>štvrťročná kontrola</t>
  </si>
  <si>
    <t xml:space="preserve"> ročná kontrola</t>
  </si>
  <si>
    <t>D,T,M</t>
  </si>
  <si>
    <t>výrobca Tyco Fire &amp; Integrated Solutions (Slovakia) s.r.o.</t>
  </si>
  <si>
    <t>drenčer</t>
  </si>
  <si>
    <t xml:space="preserve">SHZ </t>
  </si>
  <si>
    <t>Marioff</t>
  </si>
  <si>
    <t>601 CH</t>
  </si>
  <si>
    <t>typ 150CVEV-305-19/3-LN 10-09</t>
  </si>
  <si>
    <t>požiarne čerpadlo č.9</t>
  </si>
  <si>
    <t xml:space="preserve">požiarne čerpadlá č.8 </t>
  </si>
  <si>
    <t>typ 150CVEV-305-19/4-LN 010-09</t>
  </si>
  <si>
    <t>HI FOG vysokotlaké hmlové</t>
  </si>
  <si>
    <t>Jednotková cena v EUR bez DPH</t>
  </si>
  <si>
    <t xml:space="preserve">Príloha č. 2 Cenník výkonov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</si>
</sst>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4" fillId="0" borderId="6" xfId="0" applyFont="1" applyBorder="1"/>
    <xf numFmtId="0" fontId="4" fillId="0" borderId="5" xfId="0" applyFont="1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0" fillId="0" borderId="2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3" fillId="0" borderId="1" xfId="1" applyBorder="1"/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4" xfId="0" applyFont="1" applyBorder="1"/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0" fontId="5" fillId="0" borderId="3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8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5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5" xfId="0" applyBorder="1"/>
    <xf numFmtId="0" fontId="4" fillId="0" borderId="16" xfId="0" applyFont="1" applyBorder="1"/>
    <xf numFmtId="0" fontId="6" fillId="0" borderId="3" xfId="0" applyFont="1" applyBorder="1"/>
    <xf numFmtId="0" fontId="6" fillId="0" borderId="15" xfId="0" applyFont="1" applyBorder="1"/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4" xfId="0" applyFont="1" applyBorder="1"/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41B08459-3F21-4B78-9E14-B00E25804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D297-1611-486E-8422-416BD9B12760}">
  <dimension ref="A1:F51"/>
  <sheetViews>
    <sheetView zoomScaleNormal="100" workbookViewId="0">
      <pane ySplit="4" topLeftCell="A5" activePane="bottomLeft" state="frozen"/>
      <selection pane="bottomLeft" activeCell="B20" sqref="B20"/>
    </sheetView>
  </sheetViews>
  <sheetFormatPr defaultRowHeight="14.4" x14ac:dyDescent="0.3"/>
  <cols>
    <col min="1" max="1" width="45" customWidth="1"/>
    <col min="2" max="2" width="25.33203125" customWidth="1"/>
    <col min="3" max="3" width="40" customWidth="1"/>
    <col min="4" max="4" width="25.6640625" customWidth="1"/>
    <col min="5" max="5" width="11.109375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x14ac:dyDescent="0.3">
      <c r="A3" t="s">
        <v>2</v>
      </c>
    </row>
    <row r="4" spans="1:6" ht="28.8" x14ac:dyDescent="0.3">
      <c r="A4" s="1" t="s">
        <v>3</v>
      </c>
      <c r="B4" s="13" t="s">
        <v>4</v>
      </c>
      <c r="C4" s="1" t="s">
        <v>5</v>
      </c>
      <c r="D4" s="1" t="s">
        <v>6</v>
      </c>
      <c r="E4" s="2" t="s">
        <v>7</v>
      </c>
    </row>
    <row r="5" spans="1:6" x14ac:dyDescent="0.3">
      <c r="A5" s="3" t="s">
        <v>8</v>
      </c>
      <c r="B5" s="66" t="s">
        <v>143</v>
      </c>
      <c r="C5" s="64" t="s">
        <v>150</v>
      </c>
      <c r="D5" s="65" t="s">
        <v>144</v>
      </c>
      <c r="E5" s="1"/>
    </row>
    <row r="6" spans="1:6" x14ac:dyDescent="0.3">
      <c r="A6" s="10"/>
      <c r="B6" s="23"/>
      <c r="C6" s="9" t="s">
        <v>9</v>
      </c>
      <c r="D6" s="22" t="s">
        <v>10</v>
      </c>
      <c r="E6" s="1">
        <v>1</v>
      </c>
    </row>
    <row r="7" spans="1:6" x14ac:dyDescent="0.3">
      <c r="A7" s="23"/>
      <c r="B7" s="12" t="s">
        <v>11</v>
      </c>
      <c r="C7" s="9" t="s">
        <v>12</v>
      </c>
      <c r="D7" s="22" t="s">
        <v>13</v>
      </c>
      <c r="E7" s="1">
        <v>1</v>
      </c>
    </row>
    <row r="8" spans="1:6" x14ac:dyDescent="0.3">
      <c r="A8" s="23"/>
      <c r="B8" s="23" t="s">
        <v>14</v>
      </c>
      <c r="C8" s="9" t="s">
        <v>15</v>
      </c>
      <c r="D8" s="3" t="s">
        <v>16</v>
      </c>
      <c r="E8" s="1">
        <v>22</v>
      </c>
      <c r="F8" s="23"/>
    </row>
    <row r="9" spans="1:6" x14ac:dyDescent="0.3">
      <c r="A9" s="23"/>
      <c r="B9" s="23"/>
      <c r="C9" s="9" t="s">
        <v>17</v>
      </c>
      <c r="D9" s="3" t="s">
        <v>18</v>
      </c>
      <c r="E9" s="1">
        <v>4</v>
      </c>
    </row>
    <row r="10" spans="1:6" x14ac:dyDescent="0.3">
      <c r="A10" s="23"/>
      <c r="B10" s="23"/>
      <c r="C10" s="9" t="s">
        <v>19</v>
      </c>
      <c r="D10" s="3" t="s">
        <v>20</v>
      </c>
      <c r="E10" s="1">
        <v>2</v>
      </c>
    </row>
    <row r="11" spans="1:6" x14ac:dyDescent="0.3">
      <c r="A11" s="23"/>
      <c r="B11" s="11" t="s">
        <v>14</v>
      </c>
      <c r="C11" s="9" t="s">
        <v>21</v>
      </c>
      <c r="D11" s="22"/>
      <c r="E11" s="1" t="s">
        <v>22</v>
      </c>
    </row>
    <row r="12" spans="1:6" x14ac:dyDescent="0.3">
      <c r="A12" s="23"/>
      <c r="B12" s="10" t="s">
        <v>23</v>
      </c>
      <c r="C12" s="9" t="s">
        <v>24</v>
      </c>
      <c r="D12" s="22"/>
      <c r="E12" s="1">
        <v>168</v>
      </c>
    </row>
    <row r="13" spans="1:6" x14ac:dyDescent="0.3">
      <c r="A13" s="23"/>
      <c r="B13" s="11" t="s">
        <v>23</v>
      </c>
      <c r="C13" s="9" t="s">
        <v>25</v>
      </c>
      <c r="D13" s="22"/>
      <c r="E13" s="1">
        <v>18</v>
      </c>
    </row>
    <row r="14" spans="1:6" x14ac:dyDescent="0.3">
      <c r="A14" s="23"/>
      <c r="B14" s="11" t="s">
        <v>23</v>
      </c>
      <c r="C14" s="9" t="s">
        <v>26</v>
      </c>
      <c r="D14" s="22"/>
      <c r="E14" s="1">
        <v>1</v>
      </c>
    </row>
    <row r="15" spans="1:6" x14ac:dyDescent="0.3">
      <c r="A15" s="23"/>
      <c r="B15" s="11" t="s">
        <v>23</v>
      </c>
      <c r="C15" s="9" t="s">
        <v>27</v>
      </c>
      <c r="D15" s="22"/>
      <c r="E15" s="1">
        <v>1</v>
      </c>
    </row>
    <row r="16" spans="1:6" x14ac:dyDescent="0.3">
      <c r="A16" s="23"/>
      <c r="B16" s="11" t="s">
        <v>23</v>
      </c>
      <c r="C16" s="9" t="s">
        <v>28</v>
      </c>
      <c r="D16" s="3"/>
      <c r="E16" s="1"/>
    </row>
    <row r="17" spans="1:6" x14ac:dyDescent="0.3">
      <c r="A17" s="23"/>
      <c r="B17" s="10" t="s">
        <v>29</v>
      </c>
      <c r="C17" s="9" t="s">
        <v>30</v>
      </c>
      <c r="D17" s="3" t="s">
        <v>31</v>
      </c>
      <c r="E17" s="1">
        <v>4</v>
      </c>
    </row>
    <row r="18" spans="1:6" x14ac:dyDescent="0.3">
      <c r="A18" s="24"/>
      <c r="B18" s="24"/>
      <c r="C18" s="9" t="s">
        <v>30</v>
      </c>
      <c r="D18" s="3" t="s">
        <v>32</v>
      </c>
      <c r="E18" s="1">
        <v>7</v>
      </c>
    </row>
    <row r="20" spans="1:6" x14ac:dyDescent="0.3">
      <c r="A20" s="3" t="s">
        <v>8</v>
      </c>
      <c r="B20" s="66" t="s">
        <v>33</v>
      </c>
      <c r="C20" s="3" t="s">
        <v>34</v>
      </c>
      <c r="D20" s="3"/>
      <c r="E20" s="45">
        <v>1</v>
      </c>
      <c r="F20" s="46"/>
    </row>
    <row r="21" spans="1:6" x14ac:dyDescent="0.3">
      <c r="A21" s="10"/>
      <c r="B21" s="3" t="s">
        <v>11</v>
      </c>
      <c r="C21" s="3" t="s">
        <v>35</v>
      </c>
      <c r="D21" s="3"/>
      <c r="E21" s="45">
        <v>1</v>
      </c>
      <c r="F21" s="46"/>
    </row>
    <row r="22" spans="1:6" x14ac:dyDescent="0.3">
      <c r="A22" s="23"/>
      <c r="B22" s="3" t="s">
        <v>36</v>
      </c>
      <c r="C22" s="3" t="s">
        <v>37</v>
      </c>
      <c r="D22" s="3"/>
      <c r="E22" s="45">
        <v>69</v>
      </c>
    </row>
    <row r="23" spans="1:6" x14ac:dyDescent="0.3">
      <c r="A23" s="24"/>
      <c r="B23" s="3" t="s">
        <v>36</v>
      </c>
      <c r="C23" s="3" t="s">
        <v>38</v>
      </c>
      <c r="D23" s="3"/>
      <c r="E23" s="45">
        <v>7</v>
      </c>
    </row>
    <row r="24" spans="1:6" x14ac:dyDescent="0.3">
      <c r="E24" s="46"/>
      <c r="F24" s="46"/>
    </row>
    <row r="25" spans="1:6" x14ac:dyDescent="0.3">
      <c r="E25" s="46"/>
      <c r="F25" s="46"/>
    </row>
    <row r="26" spans="1:6" x14ac:dyDescent="0.3">
      <c r="E26" s="46"/>
      <c r="F26" s="46"/>
    </row>
    <row r="27" spans="1:6" x14ac:dyDescent="0.3">
      <c r="E27" s="46"/>
      <c r="F27" s="46"/>
    </row>
    <row r="28" spans="1:6" x14ac:dyDescent="0.3">
      <c r="E28" s="46"/>
      <c r="F28" s="46"/>
    </row>
    <row r="29" spans="1:6" x14ac:dyDescent="0.3">
      <c r="E29" s="46"/>
      <c r="F29" s="46"/>
    </row>
    <row r="30" spans="1:6" x14ac:dyDescent="0.3">
      <c r="E30" s="46"/>
      <c r="F30" s="46"/>
    </row>
    <row r="31" spans="1:6" x14ac:dyDescent="0.3">
      <c r="E31" s="46"/>
      <c r="F31" s="46"/>
    </row>
    <row r="32" spans="1:6" x14ac:dyDescent="0.3">
      <c r="E32" s="46"/>
      <c r="F32" s="46"/>
    </row>
    <row r="33" spans="5:6" x14ac:dyDescent="0.3">
      <c r="E33" s="46"/>
      <c r="F33" s="46"/>
    </row>
    <row r="34" spans="5:6" x14ac:dyDescent="0.3">
      <c r="E34" s="46"/>
      <c r="F34" s="46"/>
    </row>
    <row r="35" spans="5:6" x14ac:dyDescent="0.3">
      <c r="E35" s="46"/>
      <c r="F35" s="46"/>
    </row>
    <row r="36" spans="5:6" x14ac:dyDescent="0.3">
      <c r="E36" s="46"/>
      <c r="F36" s="46"/>
    </row>
    <row r="37" spans="5:6" x14ac:dyDescent="0.3">
      <c r="E37" s="46"/>
      <c r="F37" s="46"/>
    </row>
    <row r="38" spans="5:6" x14ac:dyDescent="0.3">
      <c r="E38" s="46"/>
      <c r="F38" s="46"/>
    </row>
    <row r="39" spans="5:6" x14ac:dyDescent="0.3">
      <c r="E39" s="46"/>
      <c r="F39" s="46"/>
    </row>
    <row r="40" spans="5:6" x14ac:dyDescent="0.3">
      <c r="E40" s="46"/>
      <c r="F40" s="46"/>
    </row>
    <row r="41" spans="5:6" x14ac:dyDescent="0.3">
      <c r="E41" s="46"/>
      <c r="F41" s="46"/>
    </row>
    <row r="42" spans="5:6" x14ac:dyDescent="0.3">
      <c r="E42" s="46"/>
      <c r="F42" s="46"/>
    </row>
    <row r="43" spans="5:6" x14ac:dyDescent="0.3">
      <c r="E43" s="21"/>
    </row>
    <row r="44" spans="5:6" x14ac:dyDescent="0.3">
      <c r="E44" s="46"/>
      <c r="F44" s="46"/>
    </row>
    <row r="45" spans="5:6" x14ac:dyDescent="0.3">
      <c r="E45" s="46"/>
      <c r="F45" s="46"/>
    </row>
    <row r="46" spans="5:6" x14ac:dyDescent="0.3">
      <c r="E46" s="46"/>
      <c r="F46" s="46"/>
    </row>
    <row r="47" spans="5:6" x14ac:dyDescent="0.3">
      <c r="E47" s="21"/>
    </row>
    <row r="48" spans="5:6" x14ac:dyDescent="0.3">
      <c r="E48" s="46"/>
    </row>
    <row r="49" spans="5:5" x14ac:dyDescent="0.3">
      <c r="E49" s="46"/>
    </row>
    <row r="50" spans="5:5" x14ac:dyDescent="0.3">
      <c r="E50" s="21"/>
    </row>
    <row r="51" spans="5:5" x14ac:dyDescent="0.3">
      <c r="E51" s="46"/>
    </row>
  </sheetData>
  <autoFilter ref="A4:E4" xr:uid="{7E60D297-1611-486E-8422-416BD9B12760}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A74A-723C-41D0-98CF-D8D427B9A33D}">
  <dimension ref="A1:E18"/>
  <sheetViews>
    <sheetView showGridLines="0" workbookViewId="0">
      <pane ySplit="4" topLeftCell="A5" activePane="bottomLeft" state="frozen"/>
      <selection pane="bottomLeft" activeCell="A24" sqref="A24"/>
    </sheetView>
  </sheetViews>
  <sheetFormatPr defaultRowHeight="14.4" x14ac:dyDescent="0.3"/>
  <cols>
    <col min="1" max="1" width="45" customWidth="1"/>
    <col min="2" max="2" width="36.33203125" customWidth="1"/>
    <col min="3" max="3" width="40" customWidth="1"/>
    <col min="4" max="4" width="25.6640625" customWidth="1"/>
    <col min="5" max="5" width="11.109375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39</v>
      </c>
    </row>
    <row r="4" spans="1:5" ht="29.4" thickBot="1" x14ac:dyDescent="0.35">
      <c r="A4" s="1" t="s">
        <v>3</v>
      </c>
      <c r="B4" s="1" t="s">
        <v>4</v>
      </c>
      <c r="C4" s="1" t="s">
        <v>5</v>
      </c>
      <c r="D4" s="1" t="s">
        <v>6</v>
      </c>
      <c r="E4" s="2" t="s">
        <v>7</v>
      </c>
    </row>
    <row r="5" spans="1:5" ht="43.8" thickBot="1" x14ac:dyDescent="0.35">
      <c r="A5" s="10" t="s">
        <v>39</v>
      </c>
      <c r="B5" s="62" t="s">
        <v>143</v>
      </c>
      <c r="C5" s="63" t="s">
        <v>142</v>
      </c>
      <c r="D5" s="69" t="s">
        <v>141</v>
      </c>
      <c r="E5" s="2"/>
    </row>
    <row r="6" spans="1:5" x14ac:dyDescent="0.3">
      <c r="A6" s="13"/>
      <c r="B6" s="72" t="s">
        <v>148</v>
      </c>
      <c r="C6" s="68" t="s">
        <v>146</v>
      </c>
      <c r="D6" s="70"/>
      <c r="E6" s="61">
        <v>1</v>
      </c>
    </row>
    <row r="7" spans="1:5" x14ac:dyDescent="0.3">
      <c r="A7" s="57"/>
      <c r="B7" s="72" t="s">
        <v>147</v>
      </c>
      <c r="C7" s="70" t="s">
        <v>149</v>
      </c>
      <c r="D7" s="67"/>
      <c r="E7" s="2">
        <v>1</v>
      </c>
    </row>
    <row r="8" spans="1:5" x14ac:dyDescent="0.3">
      <c r="A8" s="23"/>
      <c r="B8" s="9" t="s">
        <v>40</v>
      </c>
      <c r="C8" s="3" t="s">
        <v>41</v>
      </c>
      <c r="D8" s="3" t="s">
        <v>42</v>
      </c>
      <c r="E8" s="20">
        <v>1</v>
      </c>
    </row>
    <row r="9" spans="1:5" x14ac:dyDescent="0.3">
      <c r="A9" s="23"/>
      <c r="B9" s="73" t="s">
        <v>43</v>
      </c>
      <c r="C9" s="3" t="s">
        <v>44</v>
      </c>
      <c r="D9" s="3" t="s">
        <v>45</v>
      </c>
      <c r="E9" s="20">
        <v>8</v>
      </c>
    </row>
    <row r="10" spans="1:5" x14ac:dyDescent="0.3">
      <c r="A10" s="23"/>
      <c r="B10" s="74" t="s">
        <v>43</v>
      </c>
      <c r="C10" s="3" t="s">
        <v>46</v>
      </c>
      <c r="D10" s="3" t="s">
        <v>47</v>
      </c>
      <c r="E10" s="20">
        <v>2</v>
      </c>
    </row>
    <row r="11" spans="1:5" x14ac:dyDescent="0.3">
      <c r="A11" s="23"/>
      <c r="B11" s="75" t="s">
        <v>29</v>
      </c>
      <c r="C11" s="3" t="s">
        <v>48</v>
      </c>
      <c r="D11" s="3"/>
      <c r="E11" s="20">
        <v>2</v>
      </c>
    </row>
    <row r="12" spans="1:5" x14ac:dyDescent="0.3">
      <c r="A12" s="23"/>
      <c r="B12" s="76"/>
      <c r="C12" s="3" t="s">
        <v>49</v>
      </c>
      <c r="D12" s="34" t="s">
        <v>50</v>
      </c>
      <c r="E12" s="20">
        <v>2</v>
      </c>
    </row>
    <row r="13" spans="1:5" x14ac:dyDescent="0.3">
      <c r="A13" s="23"/>
      <c r="B13" s="73" t="s">
        <v>51</v>
      </c>
      <c r="C13" s="3" t="s">
        <v>52</v>
      </c>
      <c r="D13" s="3" t="s">
        <v>53</v>
      </c>
      <c r="E13" s="20">
        <v>10</v>
      </c>
    </row>
    <row r="14" spans="1:5" x14ac:dyDescent="0.3">
      <c r="A14" s="23"/>
      <c r="B14" s="9" t="s">
        <v>11</v>
      </c>
      <c r="C14" s="3" t="s">
        <v>41</v>
      </c>
      <c r="D14" s="3" t="s">
        <v>54</v>
      </c>
      <c r="E14" s="20">
        <v>1</v>
      </c>
    </row>
    <row r="15" spans="1:5" x14ac:dyDescent="0.3">
      <c r="A15" s="23"/>
      <c r="B15" s="9" t="s">
        <v>43</v>
      </c>
      <c r="C15" s="3" t="s">
        <v>55</v>
      </c>
      <c r="D15" s="3" t="s">
        <v>145</v>
      </c>
      <c r="E15" s="20">
        <v>4</v>
      </c>
    </row>
    <row r="16" spans="1:5" x14ac:dyDescent="0.3">
      <c r="A16" s="23"/>
      <c r="B16" s="74" t="s">
        <v>43</v>
      </c>
      <c r="C16" s="3" t="s">
        <v>15</v>
      </c>
      <c r="D16" s="3" t="s">
        <v>56</v>
      </c>
      <c r="E16" s="20">
        <v>1</v>
      </c>
    </row>
    <row r="17" spans="1:5" x14ac:dyDescent="0.3">
      <c r="A17" s="23"/>
      <c r="B17" s="75" t="s">
        <v>29</v>
      </c>
      <c r="C17" s="3" t="s">
        <v>48</v>
      </c>
      <c r="D17" s="3"/>
      <c r="E17" s="20">
        <v>1</v>
      </c>
    </row>
    <row r="18" spans="1:5" x14ac:dyDescent="0.3">
      <c r="A18" s="24"/>
      <c r="B18" s="9" t="s">
        <v>23</v>
      </c>
      <c r="C18" s="3" t="s">
        <v>57</v>
      </c>
      <c r="D18" s="34" t="s">
        <v>58</v>
      </c>
      <c r="E18" s="20">
        <v>2</v>
      </c>
    </row>
  </sheetData>
  <autoFilter ref="A4:E4" xr:uid="{34CCA74A-723C-41D0-98CF-D8D427B9A33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3571-97F0-463B-9E5F-9F85B3364A54}">
  <dimension ref="A1:L17"/>
  <sheetViews>
    <sheetView showGridLines="0" zoomScaleNormal="100" workbookViewId="0">
      <pane ySplit="4" topLeftCell="A5" activePane="bottomLeft" state="frozen"/>
      <selection pane="bottomLeft" activeCell="A5" sqref="A5:A17"/>
    </sheetView>
  </sheetViews>
  <sheetFormatPr defaultColWidth="8.88671875" defaultRowHeight="14.4" x14ac:dyDescent="0.3"/>
  <cols>
    <col min="1" max="1" width="45" customWidth="1"/>
    <col min="2" max="2" width="19" customWidth="1"/>
    <col min="3" max="3" width="40" customWidth="1"/>
    <col min="4" max="4" width="25.6640625" customWidth="1"/>
    <col min="5" max="5" width="11.109375" style="4" customWidth="1"/>
    <col min="7" max="7" width="42.4414062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59</v>
      </c>
    </row>
    <row r="4" spans="1:12" ht="29.4" thickBot="1" x14ac:dyDescent="0.35">
      <c r="A4" s="13" t="s">
        <v>3</v>
      </c>
      <c r="B4" s="13" t="s">
        <v>4</v>
      </c>
      <c r="C4" s="1" t="s">
        <v>5</v>
      </c>
      <c r="D4" s="1" t="s">
        <v>6</v>
      </c>
      <c r="E4" s="2" t="s">
        <v>7</v>
      </c>
    </row>
    <row r="5" spans="1:12" x14ac:dyDescent="0.3">
      <c r="A5" s="10" t="s">
        <v>59</v>
      </c>
      <c r="B5" s="35" t="s">
        <v>60</v>
      </c>
      <c r="C5" s="36" t="s">
        <v>61</v>
      </c>
      <c r="D5" s="36" t="s">
        <v>62</v>
      </c>
      <c r="E5" s="37">
        <v>1</v>
      </c>
    </row>
    <row r="6" spans="1:12" x14ac:dyDescent="0.3">
      <c r="A6" s="11" t="s">
        <v>59</v>
      </c>
      <c r="B6" s="38"/>
      <c r="C6" s="39" t="s">
        <v>63</v>
      </c>
      <c r="D6" s="40" t="s">
        <v>64</v>
      </c>
      <c r="E6" s="41">
        <v>3</v>
      </c>
    </row>
    <row r="7" spans="1:12" x14ac:dyDescent="0.3">
      <c r="A7" s="11" t="s">
        <v>59</v>
      </c>
      <c r="B7" s="42"/>
      <c r="C7" s="39" t="s">
        <v>65</v>
      </c>
      <c r="D7" s="40"/>
      <c r="E7" s="41">
        <v>164</v>
      </c>
    </row>
    <row r="8" spans="1:12" x14ac:dyDescent="0.3">
      <c r="A8" s="11" t="s">
        <v>59</v>
      </c>
      <c r="C8" s="3" t="s">
        <v>66</v>
      </c>
      <c r="D8" s="3"/>
      <c r="E8" s="3">
        <v>2</v>
      </c>
    </row>
    <row r="9" spans="1:12" x14ac:dyDescent="0.3">
      <c r="A9" s="11" t="s">
        <v>59</v>
      </c>
      <c r="C9" s="43" t="s">
        <v>67</v>
      </c>
      <c r="D9" s="3"/>
      <c r="E9" s="3">
        <v>9</v>
      </c>
    </row>
    <row r="10" spans="1:12" x14ac:dyDescent="0.3">
      <c r="A10" s="11" t="s">
        <v>59</v>
      </c>
      <c r="C10" s="3" t="s">
        <v>68</v>
      </c>
      <c r="D10" s="3"/>
      <c r="E10" s="3">
        <v>8</v>
      </c>
      <c r="L10" s="4"/>
    </row>
    <row r="11" spans="1:12" x14ac:dyDescent="0.3">
      <c r="A11" s="11" t="s">
        <v>59</v>
      </c>
      <c r="C11" s="3" t="s">
        <v>69</v>
      </c>
      <c r="D11" s="3"/>
      <c r="E11" s="3">
        <v>46</v>
      </c>
      <c r="L11" s="4"/>
    </row>
    <row r="12" spans="1:12" x14ac:dyDescent="0.3">
      <c r="A12" s="11" t="s">
        <v>59</v>
      </c>
      <c r="C12" s="3" t="s">
        <v>70</v>
      </c>
      <c r="D12" s="3"/>
      <c r="E12" s="3">
        <v>1</v>
      </c>
      <c r="L12" s="4"/>
    </row>
    <row r="13" spans="1:12" x14ac:dyDescent="0.3">
      <c r="A13" s="11" t="s">
        <v>59</v>
      </c>
      <c r="C13" s="43" t="s">
        <v>71</v>
      </c>
      <c r="D13" s="3"/>
      <c r="E13" s="3">
        <v>2</v>
      </c>
      <c r="L13" s="4"/>
    </row>
    <row r="14" spans="1:12" x14ac:dyDescent="0.3">
      <c r="A14" s="11" t="s">
        <v>59</v>
      </c>
      <c r="C14" s="3" t="s">
        <v>72</v>
      </c>
      <c r="D14" s="3"/>
      <c r="E14" s="3">
        <v>6</v>
      </c>
    </row>
    <row r="15" spans="1:12" x14ac:dyDescent="0.3">
      <c r="A15" s="11" t="s">
        <v>59</v>
      </c>
      <c r="C15" s="3" t="s">
        <v>73</v>
      </c>
      <c r="D15" s="3"/>
      <c r="E15" s="3">
        <v>2</v>
      </c>
    </row>
    <row r="16" spans="1:12" x14ac:dyDescent="0.3">
      <c r="A16" s="11" t="s">
        <v>59</v>
      </c>
      <c r="C16" s="3" t="s">
        <v>74</v>
      </c>
      <c r="D16" s="3"/>
      <c r="E16" s="3" t="s">
        <v>75</v>
      </c>
    </row>
    <row r="17" spans="1:5" x14ac:dyDescent="0.3">
      <c r="A17" s="12" t="s">
        <v>59</v>
      </c>
      <c r="B17" s="24"/>
      <c r="C17" s="3" t="s">
        <v>76</v>
      </c>
      <c r="D17" s="3" t="s">
        <v>77</v>
      </c>
      <c r="E17" s="3">
        <v>1</v>
      </c>
    </row>
  </sheetData>
  <autoFilter ref="A4:E4" xr:uid="{52BC3571-97F0-463B-9E5F-9F85B3364A5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593C-E8A3-4B8B-AAA4-DDEF18C0A50B}">
  <dimension ref="A1:E13"/>
  <sheetViews>
    <sheetView showGridLines="0" workbookViewId="0">
      <pane ySplit="4" topLeftCell="A5" activePane="bottomLeft" state="frozen"/>
      <selection pane="bottomLeft" activeCell="A6" sqref="A6:A13"/>
    </sheetView>
  </sheetViews>
  <sheetFormatPr defaultRowHeight="14.4" x14ac:dyDescent="0.3"/>
  <cols>
    <col min="1" max="1" width="45" customWidth="1"/>
    <col min="2" max="2" width="23.109375" customWidth="1"/>
    <col min="3" max="3" width="20.88671875" customWidth="1"/>
    <col min="4" max="4" width="68.109375" customWidth="1"/>
    <col min="5" max="5" width="11.109375" style="4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78</v>
      </c>
    </row>
    <row r="4" spans="1:5" ht="28.8" x14ac:dyDescent="0.3">
      <c r="A4" s="1" t="s">
        <v>3</v>
      </c>
      <c r="B4" s="1" t="s">
        <v>4</v>
      </c>
      <c r="C4" s="13" t="s">
        <v>5</v>
      </c>
      <c r="D4" s="1" t="s">
        <v>6</v>
      </c>
      <c r="E4" s="2" t="s">
        <v>7</v>
      </c>
    </row>
    <row r="5" spans="1:5" x14ac:dyDescent="0.3">
      <c r="A5" s="9" t="s">
        <v>78</v>
      </c>
      <c r="B5" s="47" t="s">
        <v>79</v>
      </c>
      <c r="C5" s="48" t="s">
        <v>61</v>
      </c>
      <c r="D5" s="49" t="s">
        <v>80</v>
      </c>
      <c r="E5" s="1">
        <v>1</v>
      </c>
    </row>
    <row r="6" spans="1:5" x14ac:dyDescent="0.3">
      <c r="A6" s="80" t="s">
        <v>78</v>
      </c>
      <c r="B6" s="77" t="s">
        <v>81</v>
      </c>
      <c r="C6" s="81" t="s">
        <v>82</v>
      </c>
      <c r="D6" s="82"/>
      <c r="E6" s="44" t="s">
        <v>83</v>
      </c>
    </row>
    <row r="7" spans="1:5" x14ac:dyDescent="0.3">
      <c r="A7" s="23"/>
      <c r="B7" s="78"/>
      <c r="C7" s="81" t="s">
        <v>84</v>
      </c>
      <c r="D7" s="82"/>
    </row>
    <row r="8" spans="1:5" x14ac:dyDescent="0.3">
      <c r="A8" s="23"/>
      <c r="B8" s="78"/>
      <c r="C8" s="81" t="s">
        <v>85</v>
      </c>
      <c r="D8" s="82"/>
    </row>
    <row r="9" spans="1:5" x14ac:dyDescent="0.3">
      <c r="A9" s="23"/>
      <c r="B9" s="78"/>
      <c r="C9" s="81" t="s">
        <v>86</v>
      </c>
      <c r="D9" s="82"/>
    </row>
    <row r="10" spans="1:5" x14ac:dyDescent="0.3">
      <c r="A10" s="23"/>
      <c r="B10" s="78"/>
      <c r="C10" s="81" t="s">
        <v>87</v>
      </c>
      <c r="D10" s="82"/>
    </row>
    <row r="11" spans="1:5" x14ac:dyDescent="0.3">
      <c r="A11" s="23"/>
      <c r="B11" s="78"/>
      <c r="C11" s="81" t="s">
        <v>88</v>
      </c>
      <c r="D11" s="82"/>
    </row>
    <row r="12" spans="1:5" x14ac:dyDescent="0.3">
      <c r="A12" s="23"/>
      <c r="B12" s="78"/>
      <c r="C12" s="81" t="s">
        <v>89</v>
      </c>
      <c r="D12" s="82"/>
    </row>
    <row r="13" spans="1:5" x14ac:dyDescent="0.3">
      <c r="A13" s="24"/>
      <c r="B13" s="79"/>
      <c r="C13" s="81" t="s">
        <v>90</v>
      </c>
      <c r="D13" s="82"/>
    </row>
  </sheetData>
  <autoFilter ref="A4:E4" xr:uid="{C4A5593C-E8A3-4B8B-AAA4-DDEF18C0A50B}"/>
  <mergeCells count="8">
    <mergeCell ref="C11:D11"/>
    <mergeCell ref="C12:D12"/>
    <mergeCell ref="C13:D13"/>
    <mergeCell ref="C6:D6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D6F4-5A8F-443F-9150-6E926DA5F43A}">
  <dimension ref="A1:F17"/>
  <sheetViews>
    <sheetView tabSelected="1" workbookViewId="0">
      <selection activeCell="B16" sqref="B16"/>
    </sheetView>
  </sheetViews>
  <sheetFormatPr defaultRowHeight="14.4" x14ac:dyDescent="0.3"/>
  <cols>
    <col min="1" max="1" width="35.6640625" customWidth="1"/>
    <col min="2" max="2" width="47.88671875" style="17" customWidth="1"/>
    <col min="3" max="4" width="15.6640625" style="17" customWidth="1"/>
    <col min="5" max="5" width="15.6640625" customWidth="1"/>
    <col min="6" max="6" width="15.6640625" style="4" customWidth="1"/>
    <col min="7" max="7" width="15.6640625" customWidth="1"/>
  </cols>
  <sheetData>
    <row r="1" spans="1:6" x14ac:dyDescent="0.3">
      <c r="A1" t="s">
        <v>152</v>
      </c>
    </row>
    <row r="2" spans="1:6" x14ac:dyDescent="0.3">
      <c r="C2" s="32"/>
    </row>
    <row r="3" spans="1:6" ht="28.8" x14ac:dyDescent="0.3">
      <c r="A3" s="27" t="s">
        <v>3</v>
      </c>
      <c r="B3" s="27" t="s">
        <v>91</v>
      </c>
      <c r="C3" s="28" t="s">
        <v>151</v>
      </c>
      <c r="D3" s="28" t="s">
        <v>92</v>
      </c>
      <c r="E3" s="28" t="s">
        <v>93</v>
      </c>
      <c r="F3"/>
    </row>
    <row r="4" spans="1:6" ht="45" customHeight="1" x14ac:dyDescent="0.3">
      <c r="A4" s="33" t="s">
        <v>8</v>
      </c>
      <c r="B4" s="30" t="s">
        <v>94</v>
      </c>
      <c r="C4" s="29"/>
      <c r="D4" s="1">
        <v>6</v>
      </c>
      <c r="E4" s="26"/>
      <c r="F4"/>
    </row>
    <row r="5" spans="1:6" ht="45" customHeight="1" x14ac:dyDescent="0.3">
      <c r="A5" s="19"/>
      <c r="B5" s="30" t="s">
        <v>95</v>
      </c>
      <c r="C5" s="29"/>
      <c r="D5" s="1">
        <v>3</v>
      </c>
      <c r="E5" s="26"/>
      <c r="F5"/>
    </row>
    <row r="6" spans="1:6" ht="45" customHeight="1" x14ac:dyDescent="0.3">
      <c r="A6" s="19"/>
      <c r="B6" s="30" t="s">
        <v>96</v>
      </c>
      <c r="C6" s="29"/>
      <c r="D6" s="1">
        <v>6</v>
      </c>
      <c r="E6" s="26"/>
      <c r="F6"/>
    </row>
    <row r="7" spans="1:6" ht="45" customHeight="1" x14ac:dyDescent="0.3">
      <c r="A7" s="16"/>
      <c r="B7" s="30" t="s">
        <v>97</v>
      </c>
      <c r="C7" s="29"/>
      <c r="D7" s="1">
        <v>3</v>
      </c>
      <c r="E7" s="26"/>
      <c r="F7"/>
    </row>
    <row r="8" spans="1:6" ht="45" customHeight="1" x14ac:dyDescent="0.3">
      <c r="A8" s="15" t="s">
        <v>98</v>
      </c>
      <c r="B8" s="30" t="s">
        <v>95</v>
      </c>
      <c r="C8" s="29"/>
      <c r="D8" s="1">
        <v>3</v>
      </c>
      <c r="E8" s="26"/>
      <c r="F8"/>
    </row>
    <row r="9" spans="1:6" ht="45" customHeight="1" x14ac:dyDescent="0.3">
      <c r="A9" s="6" t="s">
        <v>99</v>
      </c>
      <c r="B9" s="30" t="s">
        <v>95</v>
      </c>
      <c r="C9" s="29"/>
      <c r="D9" s="1">
        <v>3</v>
      </c>
      <c r="E9" s="26"/>
      <c r="F9"/>
    </row>
    <row r="10" spans="1:6" ht="45" customHeight="1" x14ac:dyDescent="0.3">
      <c r="A10" s="6" t="s">
        <v>100</v>
      </c>
      <c r="B10" s="30" t="s">
        <v>95</v>
      </c>
      <c r="C10" s="25"/>
      <c r="D10" s="1">
        <v>3</v>
      </c>
      <c r="E10" s="26"/>
      <c r="F10"/>
    </row>
    <row r="11" spans="1:6" x14ac:dyDescent="0.3">
      <c r="F11"/>
    </row>
    <row r="12" spans="1:6" x14ac:dyDescent="0.3">
      <c r="F12"/>
    </row>
    <row r="13" spans="1:6" ht="57.6" x14ac:dyDescent="0.3">
      <c r="C13" s="31" t="s">
        <v>101</v>
      </c>
      <c r="D13" s="31" t="s">
        <v>102</v>
      </c>
      <c r="E13" s="31" t="s">
        <v>93</v>
      </c>
      <c r="F13"/>
    </row>
    <row r="14" spans="1:6" ht="30.6" customHeight="1" x14ac:dyDescent="0.3">
      <c r="B14" s="83" t="s">
        <v>103</v>
      </c>
      <c r="C14" s="26"/>
      <c r="D14" s="1">
        <f>12*3*6</f>
        <v>216</v>
      </c>
      <c r="E14" s="26">
        <f>C14*D14</f>
        <v>0</v>
      </c>
      <c r="F14"/>
    </row>
    <row r="15" spans="1:6" ht="30.6" customHeight="1" x14ac:dyDescent="0.3">
      <c r="B15" s="83" t="s">
        <v>104</v>
      </c>
      <c r="C15" s="26"/>
      <c r="D15" s="1">
        <f>5*6</f>
        <v>30</v>
      </c>
      <c r="E15" s="26">
        <f t="shared" ref="E15:E16" si="0">C15*D15</f>
        <v>0</v>
      </c>
      <c r="F15"/>
    </row>
    <row r="16" spans="1:6" ht="30.6" customHeight="1" x14ac:dyDescent="0.3">
      <c r="B16" s="83" t="s">
        <v>105</v>
      </c>
      <c r="C16" s="26"/>
      <c r="D16" s="1">
        <v>20</v>
      </c>
      <c r="E16" s="26">
        <f t="shared" si="0"/>
        <v>0</v>
      </c>
      <c r="F16"/>
    </row>
    <row r="17" spans="6:6" x14ac:dyDescent="0.3">
      <c r="F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1ABB-FD33-486F-A686-A47F54270700}">
  <dimension ref="A1:P24"/>
  <sheetViews>
    <sheetView showGridLines="0" zoomScale="130" zoomScaleNormal="130" workbookViewId="0">
      <selection activeCell="J11" sqref="J11"/>
    </sheetView>
  </sheetViews>
  <sheetFormatPr defaultRowHeight="14.4" x14ac:dyDescent="0.3"/>
  <cols>
    <col min="2" max="2" width="21.6640625" customWidth="1"/>
    <col min="3" max="3" width="27.5546875" customWidth="1"/>
    <col min="4" max="4" width="13.5546875" customWidth="1"/>
    <col min="5" max="5" width="14.6640625" customWidth="1"/>
    <col min="6" max="6" width="14.6640625" style="4" customWidth="1"/>
    <col min="7" max="16" width="14.6640625" customWidth="1"/>
  </cols>
  <sheetData>
    <row r="1" spans="1:16" x14ac:dyDescent="0.3">
      <c r="A1" t="s">
        <v>106</v>
      </c>
    </row>
    <row r="3" spans="1:16" x14ac:dyDescent="0.3">
      <c r="B3" t="s">
        <v>60</v>
      </c>
      <c r="E3" t="s">
        <v>107</v>
      </c>
    </row>
    <row r="4" spans="1:16" x14ac:dyDescent="0.3">
      <c r="B4" s="1" t="s">
        <v>108</v>
      </c>
      <c r="C4" s="1" t="s">
        <v>109</v>
      </c>
      <c r="D4" s="1"/>
      <c r="E4" s="2" t="s">
        <v>110</v>
      </c>
      <c r="F4" s="2" t="s">
        <v>111</v>
      </c>
      <c r="G4" s="2" t="s">
        <v>112</v>
      </c>
      <c r="H4" s="2" t="s">
        <v>113</v>
      </c>
      <c r="I4" s="2" t="s">
        <v>114</v>
      </c>
      <c r="J4" s="2" t="s">
        <v>115</v>
      </c>
      <c r="K4" s="2" t="s">
        <v>116</v>
      </c>
      <c r="L4" s="2" t="s">
        <v>117</v>
      </c>
      <c r="M4" s="2" t="s">
        <v>118</v>
      </c>
      <c r="N4" s="2" t="s">
        <v>119</v>
      </c>
      <c r="O4" s="2" t="s">
        <v>120</v>
      </c>
      <c r="P4" s="2" t="s">
        <v>121</v>
      </c>
    </row>
    <row r="5" spans="1:16" x14ac:dyDescent="0.3">
      <c r="B5" s="57"/>
      <c r="C5" s="6" t="s">
        <v>122</v>
      </c>
      <c r="D5" s="44" t="s">
        <v>60</v>
      </c>
      <c r="E5" s="2" t="s">
        <v>140</v>
      </c>
      <c r="F5" s="2" t="s">
        <v>140</v>
      </c>
      <c r="G5" s="2" t="s">
        <v>140</v>
      </c>
      <c r="H5" s="2" t="s">
        <v>140</v>
      </c>
      <c r="I5" s="59" t="s">
        <v>134</v>
      </c>
      <c r="J5" s="2" t="s">
        <v>140</v>
      </c>
      <c r="K5" s="2" t="s">
        <v>140</v>
      </c>
      <c r="L5" s="2" t="s">
        <v>140</v>
      </c>
      <c r="M5" s="2" t="s">
        <v>140</v>
      </c>
      <c r="N5" s="2" t="s">
        <v>140</v>
      </c>
      <c r="O5" s="59" t="s">
        <v>130</v>
      </c>
      <c r="P5" s="2" t="s">
        <v>140</v>
      </c>
    </row>
    <row r="6" spans="1:16" ht="22.2" customHeight="1" x14ac:dyDescent="0.3">
      <c r="B6" s="18" t="s">
        <v>8</v>
      </c>
      <c r="C6" s="6" t="s">
        <v>122</v>
      </c>
      <c r="D6" s="14" t="s">
        <v>34</v>
      </c>
      <c r="E6" s="50"/>
      <c r="F6" s="50"/>
      <c r="G6" s="50"/>
      <c r="H6" s="50"/>
      <c r="I6" s="60" t="s">
        <v>134</v>
      </c>
      <c r="J6" s="50"/>
      <c r="K6" s="50"/>
      <c r="L6" s="50"/>
      <c r="M6" s="50"/>
      <c r="N6" s="50"/>
      <c r="O6" s="60" t="s">
        <v>130</v>
      </c>
      <c r="P6" s="50"/>
    </row>
    <row r="7" spans="1:16" ht="22.2" customHeight="1" x14ac:dyDescent="0.3">
      <c r="B7" s="6" t="s">
        <v>98</v>
      </c>
      <c r="C7" s="14" t="s">
        <v>122</v>
      </c>
      <c r="D7" s="6" t="s">
        <v>60</v>
      </c>
      <c r="E7" s="50"/>
      <c r="F7" s="50"/>
      <c r="G7" s="50"/>
      <c r="H7" s="50"/>
      <c r="I7" s="50"/>
      <c r="J7" s="71" t="s">
        <v>130</v>
      </c>
      <c r="K7" s="50"/>
      <c r="L7" s="50"/>
      <c r="M7" s="50"/>
      <c r="N7" s="50"/>
      <c r="O7" s="50"/>
      <c r="P7" s="50"/>
    </row>
    <row r="8" spans="1:16" ht="22.2" customHeight="1" x14ac:dyDescent="0.3">
      <c r="B8" s="6" t="s">
        <v>99</v>
      </c>
      <c r="C8" s="14" t="s">
        <v>122</v>
      </c>
      <c r="D8" s="6" t="s">
        <v>60</v>
      </c>
      <c r="E8" s="50" t="s">
        <v>123</v>
      </c>
      <c r="F8" s="50" t="s">
        <v>123</v>
      </c>
      <c r="G8" s="50" t="s">
        <v>123</v>
      </c>
      <c r="H8" s="50" t="s">
        <v>123</v>
      </c>
      <c r="I8" s="50" t="s">
        <v>123</v>
      </c>
      <c r="J8" s="50" t="s">
        <v>123</v>
      </c>
      <c r="K8" s="50" t="s">
        <v>123</v>
      </c>
      <c r="L8" s="50" t="s">
        <v>123</v>
      </c>
      <c r="M8" s="51" t="s">
        <v>124</v>
      </c>
      <c r="N8" s="50" t="s">
        <v>123</v>
      </c>
      <c r="O8" s="50" t="s">
        <v>123</v>
      </c>
      <c r="P8" s="50" t="s">
        <v>123</v>
      </c>
    </row>
    <row r="9" spans="1:16" ht="22.2" customHeight="1" x14ac:dyDescent="0.3">
      <c r="B9" s="6" t="s">
        <v>100</v>
      </c>
      <c r="C9" s="14" t="s">
        <v>125</v>
      </c>
      <c r="D9" s="6" t="s">
        <v>60</v>
      </c>
      <c r="E9" s="50"/>
      <c r="F9" s="50"/>
      <c r="G9" s="50"/>
      <c r="H9" s="50"/>
      <c r="I9" s="50"/>
      <c r="J9" s="71" t="s">
        <v>130</v>
      </c>
      <c r="K9" s="50"/>
      <c r="L9" s="71"/>
      <c r="M9" s="50"/>
      <c r="N9" s="50"/>
      <c r="O9" s="50"/>
      <c r="P9" s="50"/>
    </row>
    <row r="11" spans="1:16" x14ac:dyDescent="0.3">
      <c r="E11" s="7" t="s">
        <v>126</v>
      </c>
      <c r="F11" s="8" t="s">
        <v>136</v>
      </c>
    </row>
    <row r="12" spans="1:16" x14ac:dyDescent="0.3">
      <c r="E12" s="7" t="s">
        <v>127</v>
      </c>
      <c r="F12" s="8" t="s">
        <v>133</v>
      </c>
    </row>
    <row r="13" spans="1:16" x14ac:dyDescent="0.3">
      <c r="E13" s="4" t="s">
        <v>128</v>
      </c>
      <c r="F13" t="s">
        <v>137</v>
      </c>
    </row>
    <row r="14" spans="1:16" x14ac:dyDescent="0.3">
      <c r="E14" s="52" t="s">
        <v>129</v>
      </c>
      <c r="F14" t="s">
        <v>138</v>
      </c>
    </row>
    <row r="15" spans="1:16" x14ac:dyDescent="0.3">
      <c r="E15" s="52" t="s">
        <v>134</v>
      </c>
      <c r="F15" t="s">
        <v>135</v>
      </c>
    </row>
    <row r="16" spans="1:16" x14ac:dyDescent="0.3">
      <c r="B16" s="5"/>
      <c r="C16" s="5"/>
      <c r="D16" s="5"/>
      <c r="E16" s="52" t="s">
        <v>130</v>
      </c>
      <c r="F16" t="s">
        <v>139</v>
      </c>
    </row>
    <row r="18" spans="2:16" x14ac:dyDescent="0.3">
      <c r="B18" t="s">
        <v>131</v>
      </c>
    </row>
    <row r="19" spans="2:16" x14ac:dyDescent="0.3">
      <c r="B19" s="1" t="s">
        <v>132</v>
      </c>
      <c r="C19" s="13"/>
      <c r="D19" s="1"/>
      <c r="E19" s="2" t="s">
        <v>110</v>
      </c>
      <c r="F19" s="2" t="s">
        <v>111</v>
      </c>
      <c r="G19" s="2" t="s">
        <v>112</v>
      </c>
      <c r="H19" s="2" t="s">
        <v>113</v>
      </c>
      <c r="I19" s="2" t="s">
        <v>114</v>
      </c>
      <c r="J19" s="2" t="s">
        <v>115</v>
      </c>
      <c r="K19" s="2" t="s">
        <v>116</v>
      </c>
      <c r="L19" s="2" t="s">
        <v>117</v>
      </c>
      <c r="M19" s="2" t="s">
        <v>118</v>
      </c>
      <c r="N19" s="2" t="s">
        <v>119</v>
      </c>
      <c r="O19" s="2" t="s">
        <v>120</v>
      </c>
      <c r="P19" s="2" t="s">
        <v>121</v>
      </c>
    </row>
    <row r="20" spans="2:16" x14ac:dyDescent="0.3">
      <c r="B20" s="18" t="s">
        <v>8</v>
      </c>
      <c r="C20" s="6" t="s">
        <v>122</v>
      </c>
      <c r="D20" s="14" t="s">
        <v>60</v>
      </c>
      <c r="E20" s="53"/>
      <c r="F20" s="53"/>
      <c r="G20" s="54"/>
      <c r="H20" s="53"/>
      <c r="I20" s="58">
        <v>45428</v>
      </c>
      <c r="J20" s="55"/>
      <c r="K20" s="53"/>
      <c r="L20" s="53"/>
      <c r="M20" s="54"/>
      <c r="N20" s="53"/>
      <c r="O20" s="58">
        <v>45623</v>
      </c>
      <c r="P20" s="54"/>
    </row>
    <row r="21" spans="2:16" x14ac:dyDescent="0.3">
      <c r="B21" s="18"/>
      <c r="C21" s="6" t="s">
        <v>122</v>
      </c>
      <c r="D21" s="14" t="s">
        <v>34</v>
      </c>
      <c r="E21" s="53"/>
      <c r="F21" s="53"/>
      <c r="G21" s="54"/>
      <c r="H21" s="53"/>
      <c r="I21" s="58">
        <v>45428</v>
      </c>
      <c r="J21" s="55"/>
      <c r="K21" s="53"/>
      <c r="L21" s="53"/>
      <c r="M21" s="54"/>
      <c r="N21" s="53"/>
      <c r="O21" s="58">
        <v>45624</v>
      </c>
      <c r="P21" s="54"/>
    </row>
    <row r="22" spans="2:16" x14ac:dyDescent="0.3">
      <c r="B22" s="6" t="s">
        <v>98</v>
      </c>
      <c r="C22" s="6" t="s">
        <v>122</v>
      </c>
      <c r="D22" s="6" t="s">
        <v>60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2:16" x14ac:dyDescent="0.3">
      <c r="B23" s="6" t="s">
        <v>99</v>
      </c>
      <c r="C23" s="6" t="s">
        <v>122</v>
      </c>
      <c r="D23" s="6" t="s">
        <v>60</v>
      </c>
      <c r="E23" s="50"/>
      <c r="F23" s="50"/>
      <c r="G23" s="50"/>
      <c r="H23" s="50"/>
      <c r="I23" s="50"/>
      <c r="J23" s="50"/>
      <c r="K23" s="50"/>
      <c r="L23" s="50"/>
      <c r="M23" s="56">
        <v>45565</v>
      </c>
      <c r="N23" s="50"/>
      <c r="O23" s="50"/>
      <c r="P23" s="50"/>
    </row>
    <row r="24" spans="2:16" x14ac:dyDescent="0.3">
      <c r="B24" s="6" t="s">
        <v>100</v>
      </c>
      <c r="C24" s="14" t="s">
        <v>122</v>
      </c>
      <c r="D24" s="6" t="s">
        <v>60</v>
      </c>
      <c r="E24" s="53"/>
      <c r="F24" s="50"/>
      <c r="G24" s="53"/>
      <c r="H24" s="53"/>
      <c r="I24" s="53"/>
      <c r="J24" s="53"/>
      <c r="K24" s="53"/>
      <c r="L24" s="56">
        <v>45520</v>
      </c>
      <c r="M24" s="53"/>
      <c r="N24" s="53"/>
      <c r="O24" s="53"/>
      <c r="P24" s="53"/>
    </row>
  </sheetData>
  <autoFilter ref="B4:P9" xr:uid="{41011ABB-FD33-486F-A686-A47F54270700}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CEEF224BBAB54FA2DDC9B466D0BC44" ma:contentTypeVersion="6" ma:contentTypeDescription="Umožňuje vytvoriť nový dokument." ma:contentTypeScope="" ma:versionID="926969197ea02989e45c9368d9d81966">
  <xsd:schema xmlns:xsd="http://www.w3.org/2001/XMLSchema" xmlns:xs="http://www.w3.org/2001/XMLSchema" xmlns:p="http://schemas.microsoft.com/office/2006/metadata/properties" xmlns:ns2="adbfd2da-eac7-4e70-8c14-bd936247b801" xmlns:ns3="85acee0d-4577-4177-9ae6-d1588a2a9cc9" targetNamespace="http://schemas.microsoft.com/office/2006/metadata/properties" ma:root="true" ma:fieldsID="46d68712695ebf2fe7905107ff4debcf" ns2:_="" ns3:_="">
    <xsd:import namespace="adbfd2da-eac7-4e70-8c14-bd936247b801"/>
    <xsd:import namespace="85acee0d-4577-4177-9ae6-d1588a2a9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d2da-eac7-4e70-8c14-bd936247b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cee0d-4577-4177-9ae6-d1588a2a9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5acee0d-4577-4177-9ae6-d1588a2a9cc9">
      <UserInfo>
        <DisplayName>Sedlák Lukáš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3EA88B-7647-4574-8183-3BC46E536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d2da-eac7-4e70-8c14-bd936247b801"/>
    <ds:schemaRef ds:uri="85acee0d-4577-4177-9ae6-d1588a2a9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77A7F-A4BA-4079-A6C0-D94C3E297537}">
  <ds:schemaRefs>
    <ds:schemaRef ds:uri="http://purl.org/dc/terms/"/>
    <ds:schemaRef ds:uri="http://schemas.microsoft.com/office/2006/documentManagement/types"/>
    <ds:schemaRef ds:uri="http://purl.org/dc/dcmitype/"/>
    <ds:schemaRef ds:uri="adbfd2da-eac7-4e70-8c14-bd936247b80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5acee0d-4577-4177-9ae6-d1588a2a9cc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24E36E-4CC4-499A-B43E-10A64A2BDE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SHZ-KE</vt:lpstr>
      <vt:lpstr>SHZ-MT</vt:lpstr>
      <vt:lpstr>SHZ-ZA</vt:lpstr>
      <vt:lpstr>SHZ-ZV</vt:lpstr>
      <vt:lpstr>cenník 2</vt:lpstr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Káloši Štefan</dc:creator>
  <cp:keywords/>
  <dc:description/>
  <cp:lastModifiedBy>Koubová Ivana</cp:lastModifiedBy>
  <cp:revision/>
  <dcterms:created xsi:type="dcterms:W3CDTF">2015-06-05T18:17:20Z</dcterms:created>
  <dcterms:modified xsi:type="dcterms:W3CDTF">2025-03-25T10:07:26Z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2024-04-11T20:43:13Z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2aa208f0-3cb1-456e-919b-2dba3323e3d7</vt:lpwstr>
  </property>
  <property fmtid="{D5CDD505-2E9C-101B-9397-08002B2CF9AE}" pid="8" name="MSIP_Label_c2332907-a3a7-49f7-8c30-bde89ea6dd47_ContentBits">
    <vt:lpwstr>0</vt:lpwstr>
  </property>
  <property fmtid="{D5CDD505-2E9C-101B-9397-08002B2CF9AE}" pid="9" name="ContentTypeId">
    <vt:lpwstr>0x0101003CCEEF224BBAB54FA2DDC9B466D0BC44</vt:lpwstr>
  </property>
</Properties>
</file>